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3" sheetId="1" r:id="rId1"/>
  </sheets>
  <externalReferences>
    <externalReference r:id="rId2"/>
  </externalReferences>
  <definedNames>
    <definedName name="_xlnm.Print_Area" localSheetId="0">'3'!$A$1:$AI$98</definedName>
  </definedNames>
  <calcPr calcId="125725"/>
</workbook>
</file>

<file path=xl/calcChain.xml><?xml version="1.0" encoding="utf-8"?>
<calcChain xmlns="http://schemas.openxmlformats.org/spreadsheetml/2006/main">
  <c r="AG18" i="1"/>
  <c r="AG19"/>
  <c r="AG20"/>
  <c r="AG21"/>
  <c r="AG22"/>
  <c r="AG23"/>
  <c r="AG24"/>
  <c r="AG25"/>
  <c r="AG26"/>
  <c r="AG27"/>
  <c r="AG28"/>
  <c r="AH26"/>
  <c r="AH23" s="1"/>
  <c r="AH20" s="1"/>
  <c r="AH27"/>
  <c r="AH24" s="1"/>
  <c r="AH21" s="1"/>
  <c r="AH18" s="1"/>
  <c r="AH28"/>
  <c r="AH25" s="1"/>
  <c r="AH22" s="1"/>
  <c r="AE18"/>
  <c r="AE19"/>
  <c r="AE23"/>
  <c r="AE24"/>
  <c r="AE27"/>
  <c r="AE28"/>
  <c r="AC18"/>
  <c r="AC19"/>
  <c r="AC23"/>
  <c r="AC24"/>
  <c r="AC27"/>
  <c r="AC28"/>
  <c r="AA18"/>
  <c r="AA19"/>
  <c r="AA23"/>
  <c r="AA24"/>
  <c r="AA27"/>
  <c r="AA28"/>
  <c r="Q19"/>
  <c r="P19" s="1"/>
  <c r="R19"/>
  <c r="S19"/>
  <c r="T19"/>
  <c r="M20"/>
  <c r="M22"/>
  <c r="M25"/>
  <c r="M26"/>
  <c r="H28"/>
  <c r="H24" s="1"/>
  <c r="H23" s="1"/>
  <c r="H19" s="1"/>
  <c r="M19" s="1"/>
  <c r="H21"/>
  <c r="M21" s="1"/>
  <c r="M23" l="1"/>
  <c r="M28"/>
  <c r="M24"/>
  <c r="H18"/>
  <c r="M18" s="1"/>
  <c r="H27"/>
  <c r="M27" s="1"/>
  <c r="J18" l="1"/>
  <c r="U18"/>
  <c r="J19"/>
  <c r="U19"/>
  <c r="AB19"/>
  <c r="AH19"/>
  <c r="J20"/>
  <c r="U20"/>
  <c r="AB20"/>
  <c r="J21"/>
  <c r="O21"/>
  <c r="Q21"/>
  <c r="U21"/>
  <c r="AA21"/>
  <c r="J22"/>
  <c r="K22"/>
  <c r="X22" s="1"/>
  <c r="W22" s="1"/>
  <c r="P22"/>
  <c r="U22"/>
  <c r="AA22"/>
  <c r="AB22"/>
  <c r="AC22"/>
  <c r="J23"/>
  <c r="U23"/>
  <c r="AB23"/>
  <c r="J24"/>
  <c r="U24"/>
  <c r="AB24"/>
  <c r="J25"/>
  <c r="U25"/>
  <c r="AB25"/>
  <c r="N26"/>
  <c r="J26"/>
  <c r="L26"/>
  <c r="O26"/>
  <c r="P26"/>
  <c r="U26"/>
  <c r="AB26"/>
  <c r="AC26"/>
  <c r="AE26"/>
  <c r="J27"/>
  <c r="K27"/>
  <c r="X27" s="1"/>
  <c r="P27"/>
  <c r="U27"/>
  <c r="W27"/>
  <c r="AB27"/>
  <c r="S28"/>
  <c r="S25" s="1"/>
  <c r="S24" s="1"/>
  <c r="J28"/>
  <c r="K28"/>
  <c r="X28" s="1"/>
  <c r="W28" s="1"/>
  <c r="R28"/>
  <c r="U28"/>
  <c r="AB28"/>
  <c r="Q25"/>
  <c r="R21"/>
  <c r="T21"/>
  <c r="N21" l="1"/>
  <c r="S23"/>
  <c r="S20" s="1"/>
  <c r="O25"/>
  <c r="O24" s="1"/>
  <c r="L21"/>
  <c r="N25"/>
  <c r="N24" s="1"/>
  <c r="N23" s="1"/>
  <c r="N20" s="1"/>
  <c r="Q24"/>
  <c r="T28"/>
  <c r="T25" s="1"/>
  <c r="T24" s="1"/>
  <c r="K26"/>
  <c r="X26" s="1"/>
  <c r="W26" s="1"/>
  <c r="R25"/>
  <c r="R24" s="1"/>
  <c r="R23" s="1"/>
  <c r="R20" s="1"/>
  <c r="R18" s="1"/>
  <c r="L25"/>
  <c r="N19" l="1"/>
  <c r="N18"/>
  <c r="T23"/>
  <c r="T20" s="1"/>
  <c r="T18" s="1"/>
  <c r="Q23"/>
  <c r="P24"/>
  <c r="P28"/>
  <c r="P25"/>
  <c r="S21"/>
  <c r="P21" s="1"/>
  <c r="L24"/>
  <c r="O23"/>
  <c r="O20" s="1"/>
  <c r="K21"/>
  <c r="X21" s="1"/>
  <c r="W21" s="1"/>
  <c r="O18" l="1"/>
  <c r="O19"/>
  <c r="Q20"/>
  <c r="P23"/>
  <c r="K24"/>
  <c r="X24" s="1"/>
  <c r="W24" s="1"/>
  <c r="L23"/>
  <c r="S18"/>
  <c r="K25"/>
  <c r="X25" s="1"/>
  <c r="W25" s="1"/>
  <c r="K19" l="1"/>
  <c r="X19" s="1"/>
  <c r="W19" s="1"/>
  <c r="Q18"/>
  <c r="P18" s="1"/>
  <c r="P20"/>
  <c r="L20"/>
  <c r="L19" s="1"/>
  <c r="K23"/>
  <c r="X23" s="1"/>
  <c r="W23" s="1"/>
  <c r="L18" l="1"/>
  <c r="K18" s="1"/>
  <c r="X18" s="1"/>
  <c r="W18" s="1"/>
  <c r="K20"/>
  <c r="X20" s="1"/>
  <c r="W20" s="1"/>
</calcChain>
</file>

<file path=xl/sharedStrings.xml><?xml version="1.0" encoding="utf-8"?>
<sst xmlns="http://schemas.openxmlformats.org/spreadsheetml/2006/main" count="90" uniqueCount="76">
  <si>
    <t>Заместитель главного инженера                                                   Б. В. Куманеев</t>
  </si>
  <si>
    <t>В.Ю. Праводелова</t>
  </si>
  <si>
    <t xml:space="preserve">Заместитель директора филиала по экономике и финансам </t>
  </si>
  <si>
    <t>П</t>
  </si>
  <si>
    <t>29.6</t>
  </si>
  <si>
    <t>29.5</t>
  </si>
  <si>
    <t>29.4</t>
  </si>
  <si>
    <t>29.3</t>
  </si>
  <si>
    <t>29.2</t>
  </si>
  <si>
    <t>29.1</t>
  </si>
  <si>
    <t xml:space="preserve">Факт 
</t>
  </si>
  <si>
    <t xml:space="preserve">Факт 
(Предложение по корректировке утвержденного плана) </t>
  </si>
  <si>
    <t xml:space="preserve">
План
(Утвержденный план)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</si>
  <si>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</si>
  <si>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</si>
  <si>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</si>
  <si>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</si>
  <si>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</si>
  <si>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</si>
  <si>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</si>
  <si>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</si>
  <si>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</si>
  <si>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</si>
  <si>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</si>
  <si>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</si>
  <si>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 xml:space="preserve">2019 год 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</si>
  <si>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</si>
  <si>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</si>
  <si>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</si>
  <si>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</si>
  <si>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</si>
  <si>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</si>
  <si>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</si>
  <si>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</si>
  <si>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</si>
  <si>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</si>
  <si>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</si>
  <si>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</si>
  <si>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</si>
  <si>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           полное наименование субъекта электроэнергетики</t>
  </si>
  <si>
    <t>Инвестиционная программа филиал "Волго-Вятский" АО "Оборонэнерго"</t>
  </si>
  <si>
    <t>Форма 3. План освоения капитальных вложений по инвестиционным проектам</t>
  </si>
  <si>
    <t>от «05» мая 2016 г. № 380</t>
  </si>
  <si>
    <t>к приказу Минэнерго России</t>
  </si>
  <si>
    <t>Приложение  № 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</si>
  <si>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</si>
  <si>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</si>
  <si>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</si>
  <si>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</si>
  <si>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</si>
  <si>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</si>
  <si>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</si>
  <si>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</si>
  <si>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</si>
  <si>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</si>
  <si>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</si>
  <si>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</si>
  <si>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</si>
  <si>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</si>
  <si>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</si>
  <si>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</si>
  <si>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</si>
  <si>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</si>
  <si>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</si>
  <si>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</si>
  <si>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</si>
  <si>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</si>
  <si>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</si>
  <si>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G/КЛГ/044/01/000</t>
  </si>
  <si>
    <t xml:space="preserve">Фактический объем освоения капитальных вложений на 01.01.2019 года , млн рублей 
(без НДС) </t>
  </si>
  <si>
    <t xml:space="preserve">План на 01.01.2018 года </t>
  </si>
  <si>
    <t xml:space="preserve">План
на 01.01.2021 года </t>
  </si>
  <si>
    <t>Освоение капитальных вложений года 2021  в прогнозных ценах соответствующих лет, млн рублей (без НДС)</t>
  </si>
  <si>
    <t xml:space="preserve">2020 год </t>
  </si>
  <si>
    <t xml:space="preserve">2021 год </t>
  </si>
  <si>
    <t>Форма №3. План освоения капитальных вложений по инвестиционным проектам ООО "КФК Энерго"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</si>
</sst>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2" fillId="0" borderId="0"/>
    <xf numFmtId="0" fontId="1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1" borderId="1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8">
    <xf numFmtId="0" fontId="0" fillId="0" borderId="0" xfId="0"/>
    <xf numFmtId="4" fontId="2" fillId="24" borderId="1" xfId="0" applyNumberFormat="1" applyFont="1" applyFill="1" applyBorder="1" applyAlignment="1">
      <alignment horizontal="center" vertical="center" wrapText="1"/>
    </xf>
    <xf numFmtId="0" fontId="5" fillId="24" borderId="1" xfId="3" applyFont="1" applyFill="1" applyBorder="1" applyAlignment="1">
      <alignment horizontal="center" vertical="center" wrapText="1"/>
    </xf>
    <xf numFmtId="49" fontId="5" fillId="24" borderId="1" xfId="3" applyNumberFormat="1" applyFont="1" applyFill="1" applyBorder="1" applyAlignment="1">
      <alignment horizontal="center" vertical="center"/>
    </xf>
    <xf numFmtId="0" fontId="5" fillId="24" borderId="1" xfId="3" applyFont="1" applyFill="1" applyBorder="1" applyAlignment="1">
      <alignment horizontal="center" wrapText="1"/>
    </xf>
    <xf numFmtId="0" fontId="2" fillId="24" borderId="1" xfId="0" applyFont="1" applyFill="1" applyBorder="1" applyAlignment="1">
      <alignment horizontal="center" vertical="center" wrapText="1"/>
    </xf>
    <xf numFmtId="0" fontId="2" fillId="24" borderId="0" xfId="0" applyFont="1" applyFill="1"/>
    <xf numFmtId="0" fontId="9" fillId="24" borderId="0" xfId="1" applyFont="1" applyFill="1" applyAlignment="1">
      <alignment horizontal="right" vertical="center"/>
    </xf>
    <xf numFmtId="0" fontId="9" fillId="24" borderId="0" xfId="1" applyFont="1" applyFill="1" applyAlignment="1">
      <alignment horizontal="right"/>
    </xf>
    <xf numFmtId="0" fontId="10" fillId="24" borderId="0" xfId="0" applyFont="1" applyFill="1" applyAlignment="1">
      <alignment horizontal="center"/>
    </xf>
    <xf numFmtId="0" fontId="10" fillId="24" borderId="0" xfId="0" applyFont="1" applyFill="1" applyAlignment="1">
      <alignment horizontal="center"/>
    </xf>
    <xf numFmtId="0" fontId="10" fillId="24" borderId="0" xfId="0" applyFont="1" applyFill="1" applyAlignment="1"/>
    <xf numFmtId="0" fontId="12" fillId="24" borderId="0" xfId="3" applyFont="1" applyFill="1" applyAlignment="1">
      <alignment horizontal="center" vertical="center"/>
    </xf>
    <xf numFmtId="0" fontId="11" fillId="24" borderId="0" xfId="3" applyFont="1" applyFill="1" applyAlignment="1">
      <alignment vertical="center"/>
    </xf>
    <xf numFmtId="0" fontId="5" fillId="24" borderId="0" xfId="3" applyFont="1" applyFill="1" applyAlignment="1">
      <alignment horizontal="center" vertical="top"/>
    </xf>
    <xf numFmtId="0" fontId="5" fillId="24" borderId="0" xfId="3" applyFont="1" applyFill="1" applyAlignment="1">
      <alignment vertical="top"/>
    </xf>
    <xf numFmtId="0" fontId="9" fillId="24" borderId="0" xfId="0" applyFont="1" applyFill="1" applyAlignment="1">
      <alignment horizontal="center"/>
    </xf>
    <xf numFmtId="0" fontId="9" fillId="24" borderId="0" xfId="0" applyFont="1" applyFill="1" applyAlignment="1"/>
    <xf numFmtId="0" fontId="2" fillId="24" borderId="0" xfId="0" applyFont="1" applyFill="1" applyAlignment="1">
      <alignment horizontal="center"/>
    </xf>
    <xf numFmtId="0" fontId="2" fillId="24" borderId="0" xfId="0" applyFont="1" applyFill="1" applyAlignment="1"/>
    <xf numFmtId="1" fontId="3" fillId="24" borderId="12" xfId="0" applyNumberFormat="1" applyFont="1" applyFill="1" applyBorder="1" applyAlignment="1">
      <alignment horizontal="center" vertical="top"/>
    </xf>
    <xf numFmtId="1" fontId="3" fillId="24" borderId="0" xfId="0" applyNumberFormat="1" applyFont="1" applyFill="1" applyBorder="1" applyAlignment="1">
      <alignment vertical="top"/>
    </xf>
    <xf numFmtId="0" fontId="2" fillId="24" borderId="1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textRotation="90" wrapText="1"/>
    </xf>
    <xf numFmtId="0" fontId="2" fillId="24" borderId="9" xfId="0" applyFont="1" applyFill="1" applyBorder="1" applyAlignment="1">
      <alignment horizontal="center" vertical="center" wrapText="1"/>
    </xf>
    <xf numFmtId="0" fontId="2" fillId="24" borderId="4" xfId="0" applyFont="1" applyFill="1" applyBorder="1" applyAlignment="1">
      <alignment horizontal="center" vertical="center" wrapText="1"/>
    </xf>
    <xf numFmtId="0" fontId="2" fillId="24" borderId="3" xfId="0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 wrapText="1"/>
    </xf>
    <xf numFmtId="0" fontId="2" fillId="24" borderId="6" xfId="0" applyFont="1" applyFill="1" applyBorder="1" applyAlignment="1">
      <alignment horizontal="center" vertical="center" wrapText="1"/>
    </xf>
    <xf numFmtId="0" fontId="2" fillId="24" borderId="8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/>
    </xf>
    <xf numFmtId="0" fontId="2" fillId="24" borderId="5" xfId="0" applyFont="1" applyFill="1" applyBorder="1" applyAlignment="1">
      <alignment horizontal="center" vertical="center" wrapText="1"/>
    </xf>
    <xf numFmtId="0" fontId="2" fillId="24" borderId="5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49" fontId="2" fillId="24" borderId="1" xfId="0" applyNumberFormat="1" applyFont="1" applyFill="1" applyBorder="1" applyAlignment="1">
      <alignment horizontal="center" vertical="center" wrapText="1"/>
    </xf>
    <xf numFmtId="0" fontId="2" fillId="24" borderId="1" xfId="0" applyNumberFormat="1" applyFont="1" applyFill="1" applyBorder="1" applyAlignment="1">
      <alignment horizontal="center" vertical="center" wrapText="1"/>
    </xf>
    <xf numFmtId="164" fontId="2" fillId="24" borderId="1" xfId="0" applyNumberFormat="1" applyFont="1" applyFill="1" applyBorder="1" applyAlignment="1">
      <alignment horizontal="center" vertical="center" wrapText="1"/>
    </xf>
    <xf numFmtId="164" fontId="2" fillId="24" borderId="2" xfId="0" applyNumberFormat="1" applyFont="1" applyFill="1" applyBorder="1" applyAlignment="1">
      <alignment horizontal="center" vertical="center" wrapText="1"/>
    </xf>
    <xf numFmtId="164" fontId="2" fillId="24" borderId="1" xfId="1" applyNumberFormat="1" applyFont="1" applyFill="1" applyBorder="1" applyAlignment="1">
      <alignment horizontal="center" vertical="center" wrapText="1"/>
    </xf>
    <xf numFmtId="164" fontId="2" fillId="24" borderId="4" xfId="0" applyNumberFormat="1" applyFont="1" applyFill="1" applyBorder="1" applyAlignment="1">
      <alignment horizontal="center" vertical="center" wrapText="1"/>
    </xf>
    <xf numFmtId="164" fontId="2" fillId="24" borderId="0" xfId="0" applyNumberFormat="1" applyFont="1" applyFill="1"/>
    <xf numFmtId="4" fontId="2" fillId="24" borderId="0" xfId="0" applyNumberFormat="1" applyFont="1" applyFill="1" applyBorder="1" applyAlignment="1">
      <alignment horizontal="center" vertical="center" wrapText="1"/>
    </xf>
    <xf numFmtId="49" fontId="2" fillId="24" borderId="0" xfId="0" applyNumberFormat="1" applyFont="1" applyFill="1" applyBorder="1" applyAlignment="1">
      <alignment horizontal="center" vertical="center" wrapText="1"/>
    </xf>
    <xf numFmtId="0" fontId="2" fillId="24" borderId="0" xfId="0" applyFont="1" applyFill="1" applyBorder="1" applyAlignment="1">
      <alignment horizontal="center" vertical="center" wrapText="1"/>
    </xf>
    <xf numFmtId="164" fontId="2" fillId="24" borderId="0" xfId="0" applyNumberFormat="1" applyFont="1" applyFill="1" applyBorder="1" applyAlignment="1">
      <alignment horizontal="center" vertical="center" wrapText="1"/>
    </xf>
    <xf numFmtId="2" fontId="2" fillId="24" borderId="0" xfId="0" applyNumberFormat="1" applyFont="1" applyFill="1" applyBorder="1" applyAlignment="1">
      <alignment horizontal="center" vertical="center" wrapText="1"/>
    </xf>
    <xf numFmtId="0" fontId="4" fillId="24" borderId="0" xfId="1" applyFont="1" applyFill="1"/>
    <xf numFmtId="0" fontId="3" fillId="24" borderId="0" xfId="2" applyFont="1" applyFill="1" applyAlignment="1">
      <alignment vertical="center" wrapText="1"/>
    </xf>
    <xf numFmtId="0" fontId="7" fillId="24" borderId="0" xfId="3" applyFont="1" applyFill="1" applyAlignment="1">
      <alignment vertical="center"/>
    </xf>
    <xf numFmtId="0" fontId="4" fillId="24" borderId="0" xfId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0" fontId="3" fillId="24" borderId="0" xfId="2" applyFont="1" applyFill="1" applyAlignment="1"/>
    <xf numFmtId="0" fontId="5" fillId="24" borderId="0" xfId="1" applyFont="1" applyFill="1" applyAlignment="1">
      <alignment vertical="center"/>
    </xf>
    <xf numFmtId="0" fontId="3" fillId="24" borderId="0" xfId="0" applyFont="1" applyFill="1"/>
  </cellXfs>
  <cellStyles count="75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10" xfId="41"/>
    <cellStyle name="Обычный 11" xfId="42"/>
    <cellStyle name="Обычный 12" xfId="2"/>
    <cellStyle name="Обычный 12 2" xfId="43"/>
    <cellStyle name="Обычный 12 3" xfId="44"/>
    <cellStyle name="Обычный 12 4" xfId="45"/>
    <cellStyle name="Обычный 2" xfId="46"/>
    <cellStyle name="Обычный 2 2" xfId="47"/>
    <cellStyle name="Обычный 2 26 2" xfId="48"/>
    <cellStyle name="Обычный 3" xfId="1"/>
    <cellStyle name="Обычный 3 2" xfId="49"/>
    <cellStyle name="Обычный 3 2 2 2" xfId="50"/>
    <cellStyle name="Обычный 3 21" xfId="51"/>
    <cellStyle name="Обычный 4" xfId="52"/>
    <cellStyle name="Обычный 4 2" xfId="53"/>
    <cellStyle name="Обычный 5" xfId="54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3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222_1097746264230_02_0_34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"/>
    </sheetNames>
    <sheetDataSet>
      <sheetData sheetId="0">
        <row r="11">
          <cell r="A11" t="str">
            <v>Утвержденные плановые значения показателей приведены в соответствии с  Постановлением №22 от 14.08.2015 года. Департамента Топливно-энергетического комплекса и жилищно-коммунального хозяйства Костромской области</v>
          </cell>
        </row>
        <row r="18">
          <cell r="O18">
            <v>0</v>
          </cell>
        </row>
        <row r="19">
          <cell r="O19">
            <v>0</v>
          </cell>
          <cell r="AN19">
            <v>0</v>
          </cell>
        </row>
        <row r="20">
          <cell r="O20">
            <v>0</v>
          </cell>
          <cell r="AN20">
            <v>0</v>
          </cell>
        </row>
        <row r="21">
          <cell r="O21">
            <v>0</v>
          </cell>
          <cell r="AI21">
            <v>0</v>
          </cell>
        </row>
        <row r="22">
          <cell r="O22">
            <v>0</v>
          </cell>
          <cell r="AI22">
            <v>0</v>
          </cell>
          <cell r="AN22">
            <v>0</v>
          </cell>
          <cell r="AS22">
            <v>0</v>
          </cell>
        </row>
        <row r="23">
          <cell r="O23">
            <v>0</v>
          </cell>
          <cell r="AN23">
            <v>0</v>
          </cell>
        </row>
        <row r="24">
          <cell r="O24">
            <v>0</v>
          </cell>
          <cell r="AN24">
            <v>0</v>
          </cell>
        </row>
        <row r="25">
          <cell r="O25">
            <v>0</v>
          </cell>
          <cell r="AN25">
            <v>0</v>
          </cell>
        </row>
        <row r="26">
          <cell r="O26">
            <v>0</v>
          </cell>
          <cell r="AN26">
            <v>0</v>
          </cell>
          <cell r="AS26">
            <v>0</v>
          </cell>
          <cell r="BC26">
            <v>0</v>
          </cell>
        </row>
        <row r="27">
          <cell r="O27">
            <v>0</v>
          </cell>
          <cell r="AN27">
            <v>0</v>
          </cell>
        </row>
        <row r="28">
          <cell r="O28">
            <v>0</v>
          </cell>
          <cell r="AN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P101"/>
  <sheetViews>
    <sheetView tabSelected="1" topLeftCell="A8" zoomScale="55" zoomScaleNormal="55" zoomScaleSheetLayoutView="55" workbookViewId="0">
      <pane ySplit="9" topLeftCell="A17" activePane="bottomLeft" state="frozen"/>
      <selection activeCell="R8" sqref="R8"/>
      <selection pane="bottomLeft" activeCell="A12" sqref="A12:AI12"/>
    </sheetView>
  </sheetViews>
  <sheetFormatPr defaultRowHeight="15.75"/>
  <cols>
    <col min="1" max="1" width="10.875" style="6" customWidth="1"/>
    <col min="2" max="2" width="36.875" style="6" bestFit="1" customWidth="1"/>
    <col min="3" max="3" width="18.25" style="6" customWidth="1"/>
    <col min="4" max="4" width="7.625" style="6" customWidth="1"/>
    <col min="5" max="5" width="9.75" style="6" customWidth="1"/>
    <col min="6" max="6" width="13" style="6" customWidth="1"/>
    <col min="7" max="7" width="14.375" style="6" customWidth="1"/>
    <col min="8" max="8" width="16" style="6" customWidth="1"/>
    <col min="9" max="10" width="19" style="6" customWidth="1"/>
    <col min="11" max="11" width="8.375" style="6" customWidth="1"/>
    <col min="12" max="12" width="7.5" style="6" customWidth="1"/>
    <col min="13" max="13" width="9.5" style="6" customWidth="1"/>
    <col min="14" max="14" width="8.75" style="6" customWidth="1"/>
    <col min="15" max="15" width="9.25" style="6" customWidth="1"/>
    <col min="16" max="16" width="8.625" style="6" customWidth="1"/>
    <col min="17" max="20" width="9.25" style="6" customWidth="1"/>
    <col min="21" max="21" width="11.25" style="6" customWidth="1"/>
    <col min="22" max="22" width="12.375" style="6" customWidth="1"/>
    <col min="23" max="23" width="11.75" style="6" customWidth="1"/>
    <col min="24" max="24" width="12.25" style="6" customWidth="1"/>
    <col min="25" max="25" width="15" style="6" customWidth="1"/>
    <col min="26" max="26" width="15.875" style="6" customWidth="1"/>
    <col min="27" max="34" width="16.625" style="6" customWidth="1"/>
    <col min="35" max="35" width="19.5" style="6" customWidth="1"/>
    <col min="36" max="36" width="7.25" style="6" customWidth="1"/>
    <col min="37" max="37" width="9.875" style="6" customWidth="1"/>
    <col min="38" max="38" width="7.125" style="6" customWidth="1"/>
    <col min="39" max="39" width="6" style="6" customWidth="1"/>
    <col min="40" max="40" width="8.375" style="6" customWidth="1"/>
    <col min="41" max="41" width="5.625" style="6" customWidth="1"/>
    <col min="42" max="42" width="7.375" style="6" customWidth="1"/>
    <col min="43" max="43" width="10" style="6" customWidth="1"/>
    <col min="44" max="44" width="7.875" style="6" customWidth="1"/>
    <col min="45" max="45" width="6.75" style="6" customWidth="1"/>
    <col min="46" max="46" width="9" style="6" customWidth="1"/>
    <col min="47" max="47" width="6.125" style="6" customWidth="1"/>
    <col min="48" max="48" width="6.75" style="6" customWidth="1"/>
    <col min="49" max="49" width="9.375" style="6" customWidth="1"/>
    <col min="50" max="50" width="7.375" style="6" customWidth="1"/>
    <col min="51" max="57" width="7.25" style="6" customWidth="1"/>
    <col min="58" max="58" width="8.625" style="6" customWidth="1"/>
    <col min="59" max="59" width="6.125" style="6" customWidth="1"/>
    <col min="60" max="60" width="6.875" style="6" customWidth="1"/>
    <col min="61" max="61" width="9.625" style="6" customWidth="1"/>
    <col min="62" max="62" width="6.75" style="6" customWidth="1"/>
    <col min="63" max="63" width="7.75" style="6" customWidth="1"/>
    <col min="64" max="16384" width="9" style="6"/>
  </cols>
  <sheetData>
    <row r="1" spans="1:68" ht="18.75">
      <c r="AI1" s="7" t="s">
        <v>44</v>
      </c>
    </row>
    <row r="2" spans="1:68" ht="18.75">
      <c r="AI2" s="8" t="s">
        <v>43</v>
      </c>
    </row>
    <row r="3" spans="1:68" ht="18.75">
      <c r="AI3" s="8" t="s">
        <v>42</v>
      </c>
    </row>
    <row r="4" spans="1:68" ht="18.75">
      <c r="A4" s="9" t="s">
        <v>41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68" ht="18.7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</row>
    <row r="6" spans="1:68" ht="18.75">
      <c r="A6" s="12" t="s">
        <v>40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</row>
    <row r="7" spans="1:68">
      <c r="A7" s="14" t="s">
        <v>39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</row>
    <row r="8" spans="1:68" ht="18.75">
      <c r="AH8" s="8"/>
    </row>
    <row r="9" spans="1:68" ht="18.75">
      <c r="A9" s="16" t="s">
        <v>38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</row>
    <row r="10" spans="1:68" ht="18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</row>
    <row r="11" spans="1:68" ht="18.75">
      <c r="A11" s="16" t="s">
        <v>75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</row>
    <row r="12" spans="1:68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</row>
    <row r="13" spans="1:68" ht="15.7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1"/>
    </row>
    <row r="14" spans="1:68" ht="72.75" customHeight="1">
      <c r="A14" s="22" t="s">
        <v>37</v>
      </c>
      <c r="B14" s="22" t="s">
        <v>36</v>
      </c>
      <c r="C14" s="22" t="s">
        <v>35</v>
      </c>
      <c r="D14" s="23" t="s">
        <v>34</v>
      </c>
      <c r="E14" s="23" t="s">
        <v>33</v>
      </c>
      <c r="F14" s="22" t="s">
        <v>32</v>
      </c>
      <c r="G14" s="22"/>
      <c r="H14" s="22" t="s">
        <v>31</v>
      </c>
      <c r="I14" s="22"/>
      <c r="J14" s="24" t="s">
        <v>69</v>
      </c>
      <c r="K14" s="25" t="s">
        <v>30</v>
      </c>
      <c r="L14" s="26"/>
      <c r="M14" s="26"/>
      <c r="N14" s="26"/>
      <c r="O14" s="26"/>
      <c r="P14" s="26"/>
      <c r="Q14" s="26"/>
      <c r="R14" s="26"/>
      <c r="S14" s="26"/>
      <c r="T14" s="27"/>
      <c r="U14" s="25" t="s">
        <v>29</v>
      </c>
      <c r="V14" s="26"/>
      <c r="W14" s="26"/>
      <c r="X14" s="26"/>
      <c r="Y14" s="28" t="s">
        <v>72</v>
      </c>
      <c r="Z14" s="29"/>
      <c r="AA14" s="25" t="s">
        <v>28</v>
      </c>
      <c r="AB14" s="26"/>
      <c r="AC14" s="26"/>
      <c r="AD14" s="26"/>
      <c r="AE14" s="26"/>
      <c r="AF14" s="26"/>
      <c r="AG14" s="26"/>
      <c r="AH14" s="26"/>
      <c r="AI14" s="24" t="s">
        <v>27</v>
      </c>
    </row>
    <row r="15" spans="1:68" ht="66" customHeight="1">
      <c r="A15" s="22"/>
      <c r="B15" s="22"/>
      <c r="C15" s="22"/>
      <c r="D15" s="23"/>
      <c r="E15" s="23"/>
      <c r="F15" s="22"/>
      <c r="G15" s="22"/>
      <c r="H15" s="22"/>
      <c r="I15" s="22"/>
      <c r="J15" s="30"/>
      <c r="K15" s="25" t="s">
        <v>22</v>
      </c>
      <c r="L15" s="26"/>
      <c r="M15" s="26"/>
      <c r="N15" s="26"/>
      <c r="O15" s="27"/>
      <c r="P15" s="25" t="s">
        <v>26</v>
      </c>
      <c r="Q15" s="26"/>
      <c r="R15" s="26"/>
      <c r="S15" s="26"/>
      <c r="T15" s="27"/>
      <c r="U15" s="22" t="s">
        <v>70</v>
      </c>
      <c r="V15" s="22"/>
      <c r="W15" s="25" t="s">
        <v>71</v>
      </c>
      <c r="X15" s="27"/>
      <c r="Y15" s="31"/>
      <c r="Z15" s="32"/>
      <c r="AA15" s="33" t="s">
        <v>25</v>
      </c>
      <c r="AB15" s="33"/>
      <c r="AC15" s="33" t="s">
        <v>73</v>
      </c>
      <c r="AD15" s="33"/>
      <c r="AE15" s="33" t="s">
        <v>74</v>
      </c>
      <c r="AF15" s="33"/>
      <c r="AG15" s="22" t="s">
        <v>24</v>
      </c>
      <c r="AH15" s="22" t="s">
        <v>23</v>
      </c>
      <c r="AI15" s="30"/>
    </row>
    <row r="16" spans="1:68" ht="135" customHeight="1">
      <c r="A16" s="22"/>
      <c r="B16" s="22"/>
      <c r="C16" s="22"/>
      <c r="D16" s="23"/>
      <c r="E16" s="23"/>
      <c r="F16" s="34" t="s">
        <v>22</v>
      </c>
      <c r="G16" s="34" t="s">
        <v>20</v>
      </c>
      <c r="H16" s="34" t="s">
        <v>21</v>
      </c>
      <c r="I16" s="34" t="s">
        <v>20</v>
      </c>
      <c r="J16" s="35"/>
      <c r="K16" s="36" t="s">
        <v>19</v>
      </c>
      <c r="L16" s="36" t="s">
        <v>18</v>
      </c>
      <c r="M16" s="36" t="s">
        <v>17</v>
      </c>
      <c r="N16" s="37" t="s">
        <v>16</v>
      </c>
      <c r="O16" s="37" t="s">
        <v>15</v>
      </c>
      <c r="P16" s="36" t="s">
        <v>19</v>
      </c>
      <c r="Q16" s="36" t="s">
        <v>18</v>
      </c>
      <c r="R16" s="36" t="s">
        <v>17</v>
      </c>
      <c r="S16" s="37" t="s">
        <v>16</v>
      </c>
      <c r="T16" s="37" t="s">
        <v>15</v>
      </c>
      <c r="U16" s="36" t="s">
        <v>14</v>
      </c>
      <c r="V16" s="36" t="s">
        <v>13</v>
      </c>
      <c r="W16" s="36" t="s">
        <v>14</v>
      </c>
      <c r="X16" s="36" t="s">
        <v>13</v>
      </c>
      <c r="Y16" s="5" t="s">
        <v>12</v>
      </c>
      <c r="Z16" s="5" t="s">
        <v>11</v>
      </c>
      <c r="AA16" s="5" t="s">
        <v>22</v>
      </c>
      <c r="AB16" s="5" t="s">
        <v>10</v>
      </c>
      <c r="AC16" s="5" t="s">
        <v>22</v>
      </c>
      <c r="AD16" s="5" t="s">
        <v>10</v>
      </c>
      <c r="AE16" s="5" t="s">
        <v>22</v>
      </c>
      <c r="AF16" s="5" t="s">
        <v>10</v>
      </c>
      <c r="AG16" s="22"/>
      <c r="AH16" s="22"/>
      <c r="AI16" s="35"/>
    </row>
    <row r="17" spans="1:40" ht="19.5" customHeight="1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27</v>
      </c>
      <c r="Z17" s="5">
        <v>28</v>
      </c>
      <c r="AA17" s="38" t="s">
        <v>9</v>
      </c>
      <c r="AB17" s="38" t="s">
        <v>8</v>
      </c>
      <c r="AC17" s="38" t="s">
        <v>7</v>
      </c>
      <c r="AD17" s="38" t="s">
        <v>6</v>
      </c>
      <c r="AE17" s="38" t="s">
        <v>5</v>
      </c>
      <c r="AF17" s="38" t="s">
        <v>4</v>
      </c>
      <c r="AG17" s="5">
        <v>30</v>
      </c>
      <c r="AH17" s="5">
        <v>31</v>
      </c>
      <c r="AI17" s="5">
        <v>32</v>
      </c>
    </row>
    <row r="18" spans="1:40" ht="31.5">
      <c r="A18" s="1" t="s">
        <v>45</v>
      </c>
      <c r="B18" s="2" t="s">
        <v>46</v>
      </c>
      <c r="C18" s="1"/>
      <c r="D18" s="1"/>
      <c r="E18" s="39"/>
      <c r="F18" s="39"/>
      <c r="G18" s="39"/>
      <c r="H18" s="40">
        <f>SUM(H19:H21)</f>
        <v>126.41186440677967</v>
      </c>
      <c r="I18" s="40">
        <v>0</v>
      </c>
      <c r="J18" s="41">
        <f>'[1]2'!O18</f>
        <v>0</v>
      </c>
      <c r="K18" s="42">
        <f t="shared" ref="K18:K39" si="0">L18+M18+N18+O18</f>
        <v>126.41186440677967</v>
      </c>
      <c r="L18" s="40">
        <f>SUM(L19:L22)</f>
        <v>0</v>
      </c>
      <c r="M18" s="40">
        <f t="shared" ref="M18:M27" si="1">H18</f>
        <v>126.41186440677967</v>
      </c>
      <c r="N18" s="40">
        <f>SUM(N19:N22)</f>
        <v>0</v>
      </c>
      <c r="O18" s="40">
        <f>SUM(O19:O22)</f>
        <v>0</v>
      </c>
      <c r="P18" s="40">
        <f t="shared" ref="P18:P28" si="2">Q18+R18+S18+T18</f>
        <v>0</v>
      </c>
      <c r="Q18" s="40">
        <f>SUM(Q19:Q22)</f>
        <v>0</v>
      </c>
      <c r="R18" s="40">
        <f>SUM(R19:R22)</f>
        <v>0</v>
      </c>
      <c r="S18" s="40">
        <f>SUM(S19:S22)</f>
        <v>0</v>
      </c>
      <c r="T18" s="40">
        <f>SUM(T19:T22)</f>
        <v>0</v>
      </c>
      <c r="U18" s="40">
        <f t="shared" ref="U18:U39" si="3">V18/6.53</f>
        <v>0</v>
      </c>
      <c r="V18" s="43">
        <v>0</v>
      </c>
      <c r="W18" s="40">
        <f t="shared" ref="W18:W39" si="4">(X18/6.53)</f>
        <v>19.358631609001481</v>
      </c>
      <c r="X18" s="40">
        <f t="shared" ref="X18:X27" si="5">K18</f>
        <v>126.41186440677967</v>
      </c>
      <c r="Y18" s="41">
        <v>0</v>
      </c>
      <c r="Z18" s="40">
        <v>0</v>
      </c>
      <c r="AA18" s="40">
        <f>AA19</f>
        <v>63.205932203389835</v>
      </c>
      <c r="AB18" s="40">
        <v>0</v>
      </c>
      <c r="AC18" s="40">
        <f>AC19</f>
        <v>37.923728813559322</v>
      </c>
      <c r="AD18" s="40">
        <v>0</v>
      </c>
      <c r="AE18" s="40">
        <f>AE19</f>
        <v>25.28220338983051</v>
      </c>
      <c r="AF18" s="40">
        <v>0</v>
      </c>
      <c r="AG18" s="40">
        <f t="shared" ref="AG18:AG27" si="6">X18</f>
        <v>126.41186440677967</v>
      </c>
      <c r="AH18" s="40">
        <f>AH21</f>
        <v>0</v>
      </c>
      <c r="AI18" s="5"/>
    </row>
    <row r="19" spans="1:40">
      <c r="A19" s="1" t="s">
        <v>47</v>
      </c>
      <c r="B19" s="2" t="s">
        <v>48</v>
      </c>
      <c r="C19" s="1"/>
      <c r="D19" s="1"/>
      <c r="E19" s="39"/>
      <c r="F19" s="39"/>
      <c r="G19" s="39"/>
      <c r="H19" s="40">
        <f>H23</f>
        <v>126.41186440677967</v>
      </c>
      <c r="I19" s="40">
        <v>0</v>
      </c>
      <c r="J19" s="41">
        <f>'[1]2'!O19</f>
        <v>0</v>
      </c>
      <c r="K19" s="42">
        <f t="shared" si="0"/>
        <v>126.41186440677967</v>
      </c>
      <c r="L19" s="40">
        <f>SUM(L20:L23)</f>
        <v>0</v>
      </c>
      <c r="M19" s="40">
        <f t="shared" si="1"/>
        <v>126.41186440677967</v>
      </c>
      <c r="N19" s="40">
        <f>SUM(N20:N23)</f>
        <v>0</v>
      </c>
      <c r="O19" s="40">
        <f>SUM(O20:O23)</f>
        <v>0</v>
      </c>
      <c r="P19" s="40">
        <f t="shared" ref="P19" si="7">Q19+R19+S19+T19</f>
        <v>0</v>
      </c>
      <c r="Q19" s="40">
        <f>Q22</f>
        <v>0</v>
      </c>
      <c r="R19" s="40">
        <f>R22</f>
        <v>0</v>
      </c>
      <c r="S19" s="40">
        <f>S22</f>
        <v>0</v>
      </c>
      <c r="T19" s="40">
        <f>T22</f>
        <v>0</v>
      </c>
      <c r="U19" s="40">
        <f t="shared" si="3"/>
        <v>0</v>
      </c>
      <c r="V19" s="43">
        <v>0</v>
      </c>
      <c r="W19" s="40">
        <f t="shared" si="4"/>
        <v>19.358631609001481</v>
      </c>
      <c r="X19" s="40">
        <f t="shared" si="5"/>
        <v>126.41186440677967</v>
      </c>
      <c r="Y19" s="41">
        <v>0</v>
      </c>
      <c r="Z19" s="40">
        <v>0</v>
      </c>
      <c r="AA19" s="40">
        <f>AA23</f>
        <v>63.205932203389835</v>
      </c>
      <c r="AB19" s="40">
        <f>('[1]2'!AN19)/1.18</f>
        <v>0</v>
      </c>
      <c r="AC19" s="40">
        <f>AC23</f>
        <v>37.923728813559322</v>
      </c>
      <c r="AD19" s="40">
        <v>0</v>
      </c>
      <c r="AE19" s="40">
        <f>AE23</f>
        <v>25.28220338983051</v>
      </c>
      <c r="AF19" s="40">
        <v>0</v>
      </c>
      <c r="AG19" s="40">
        <f t="shared" si="6"/>
        <v>126.41186440677967</v>
      </c>
      <c r="AH19" s="40">
        <f>AH22</f>
        <v>0</v>
      </c>
      <c r="AI19" s="5"/>
    </row>
    <row r="20" spans="1:40" ht="31.5">
      <c r="A20" s="1" t="s">
        <v>49</v>
      </c>
      <c r="B20" s="2" t="s">
        <v>50</v>
      </c>
      <c r="C20" s="1"/>
      <c r="D20" s="1"/>
      <c r="E20" s="39"/>
      <c r="F20" s="39"/>
      <c r="G20" s="39"/>
      <c r="H20" s="40">
        <v>0</v>
      </c>
      <c r="I20" s="40">
        <v>0</v>
      </c>
      <c r="J20" s="41">
        <f>'[1]2'!O20</f>
        <v>0</v>
      </c>
      <c r="K20" s="42">
        <f t="shared" si="0"/>
        <v>0</v>
      </c>
      <c r="L20" s="40">
        <f>L23</f>
        <v>0</v>
      </c>
      <c r="M20" s="40">
        <f t="shared" si="1"/>
        <v>0</v>
      </c>
      <c r="N20" s="40">
        <f>N23</f>
        <v>0</v>
      </c>
      <c r="O20" s="40">
        <f>O23</f>
        <v>0</v>
      </c>
      <c r="P20" s="40">
        <f t="shared" si="2"/>
        <v>0</v>
      </c>
      <c r="Q20" s="40">
        <f>Q23</f>
        <v>0</v>
      </c>
      <c r="R20" s="40">
        <f>R23</f>
        <v>0</v>
      </c>
      <c r="S20" s="40">
        <f>S23</f>
        <v>0</v>
      </c>
      <c r="T20" s="40">
        <f>T23</f>
        <v>0</v>
      </c>
      <c r="U20" s="40">
        <f t="shared" si="3"/>
        <v>0</v>
      </c>
      <c r="V20" s="43">
        <v>0</v>
      </c>
      <c r="W20" s="40">
        <f t="shared" si="4"/>
        <v>0</v>
      </c>
      <c r="X20" s="40">
        <f t="shared" si="5"/>
        <v>0</v>
      </c>
      <c r="Y20" s="41">
        <v>0</v>
      </c>
      <c r="Z20" s="40">
        <v>0</v>
      </c>
      <c r="AA20" s="40">
        <v>0</v>
      </c>
      <c r="AB20" s="40">
        <f>('[1]2'!AN20)/1.18</f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f t="shared" si="6"/>
        <v>0</v>
      </c>
      <c r="AH20" s="40">
        <f t="shared" ref="AH20:AH28" si="8">AH23</f>
        <v>0</v>
      </c>
      <c r="AI20" s="5"/>
      <c r="AN20" s="44"/>
    </row>
    <row r="21" spans="1:40" ht="31.5">
      <c r="A21" s="1" t="s">
        <v>51</v>
      </c>
      <c r="B21" s="2" t="s">
        <v>52</v>
      </c>
      <c r="C21" s="1"/>
      <c r="D21" s="1"/>
      <c r="E21" s="39"/>
      <c r="F21" s="39"/>
      <c r="G21" s="39"/>
      <c r="H21" s="40">
        <f>H38</f>
        <v>0</v>
      </c>
      <c r="I21" s="40">
        <v>0</v>
      </c>
      <c r="J21" s="41">
        <f>'[1]2'!O21</f>
        <v>0</v>
      </c>
      <c r="K21" s="42">
        <f t="shared" si="0"/>
        <v>0</v>
      </c>
      <c r="L21" s="40">
        <f>L38</f>
        <v>0</v>
      </c>
      <c r="M21" s="40">
        <f t="shared" si="1"/>
        <v>0</v>
      </c>
      <c r="N21" s="40">
        <f>N38</f>
        <v>0</v>
      </c>
      <c r="O21" s="40">
        <f>O38</f>
        <v>0</v>
      </c>
      <c r="P21" s="40">
        <f t="shared" si="2"/>
        <v>0</v>
      </c>
      <c r="Q21" s="40">
        <f>Q38</f>
        <v>0</v>
      </c>
      <c r="R21" s="40">
        <f>R38</f>
        <v>0</v>
      </c>
      <c r="S21" s="40">
        <f>S38</f>
        <v>0</v>
      </c>
      <c r="T21" s="40">
        <f>T38</f>
        <v>0</v>
      </c>
      <c r="U21" s="40">
        <f t="shared" si="3"/>
        <v>0</v>
      </c>
      <c r="V21" s="43">
        <v>0</v>
      </c>
      <c r="W21" s="40">
        <f t="shared" si="4"/>
        <v>0</v>
      </c>
      <c r="X21" s="40">
        <f t="shared" si="5"/>
        <v>0</v>
      </c>
      <c r="Y21" s="41">
        <v>0</v>
      </c>
      <c r="Z21" s="40">
        <v>0</v>
      </c>
      <c r="AA21" s="40">
        <f>('[1]2'!AI21)/1.18</f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f t="shared" si="6"/>
        <v>0</v>
      </c>
      <c r="AH21" s="40">
        <f t="shared" si="8"/>
        <v>0</v>
      </c>
      <c r="AI21" s="5"/>
    </row>
    <row r="22" spans="1:40">
      <c r="A22" s="1"/>
      <c r="B22" s="2" t="s">
        <v>53</v>
      </c>
      <c r="C22" s="1"/>
      <c r="D22" s="1"/>
      <c r="E22" s="39"/>
      <c r="F22" s="39"/>
      <c r="G22" s="39"/>
      <c r="H22" s="40"/>
      <c r="I22" s="40"/>
      <c r="J22" s="41">
        <f>'[1]2'!O22</f>
        <v>0</v>
      </c>
      <c r="K22" s="42">
        <f t="shared" si="0"/>
        <v>0</v>
      </c>
      <c r="L22" s="40"/>
      <c r="M22" s="40">
        <f t="shared" si="1"/>
        <v>0</v>
      </c>
      <c r="N22" s="40"/>
      <c r="O22" s="40"/>
      <c r="P22" s="40">
        <f t="shared" si="2"/>
        <v>0</v>
      </c>
      <c r="Q22" s="40"/>
      <c r="R22" s="40"/>
      <c r="S22" s="40"/>
      <c r="T22" s="40"/>
      <c r="U22" s="40">
        <f t="shared" si="3"/>
        <v>0</v>
      </c>
      <c r="V22" s="43">
        <v>0</v>
      </c>
      <c r="W22" s="40">
        <f t="shared" si="4"/>
        <v>0</v>
      </c>
      <c r="X22" s="40">
        <f t="shared" si="5"/>
        <v>0</v>
      </c>
      <c r="Y22" s="41">
        <v>0</v>
      </c>
      <c r="Z22" s="40">
        <v>0</v>
      </c>
      <c r="AA22" s="40">
        <f>('[1]2'!AI22)/1.18</f>
        <v>0</v>
      </c>
      <c r="AB22" s="40">
        <f>('[1]2'!AN22)/1.18</f>
        <v>0</v>
      </c>
      <c r="AC22" s="40">
        <f>('[1]2'!AS22)/1.18</f>
        <v>0</v>
      </c>
      <c r="AD22" s="40">
        <v>0</v>
      </c>
      <c r="AE22" s="40">
        <v>0</v>
      </c>
      <c r="AF22" s="40">
        <v>0</v>
      </c>
      <c r="AG22" s="40">
        <f t="shared" si="6"/>
        <v>0</v>
      </c>
      <c r="AH22" s="40">
        <f t="shared" si="8"/>
        <v>0</v>
      </c>
      <c r="AI22" s="5"/>
    </row>
    <row r="23" spans="1:40" ht="31.5">
      <c r="A23" s="1" t="s">
        <v>54</v>
      </c>
      <c r="B23" s="2" t="s">
        <v>55</v>
      </c>
      <c r="C23" s="1"/>
      <c r="D23" s="1"/>
      <c r="E23" s="39"/>
      <c r="F23" s="39"/>
      <c r="G23" s="39"/>
      <c r="H23" s="40">
        <f>H24</f>
        <v>126.41186440677967</v>
      </c>
      <c r="I23" s="40">
        <v>0</v>
      </c>
      <c r="J23" s="41">
        <f>'[1]2'!O23</f>
        <v>0</v>
      </c>
      <c r="K23" s="42">
        <f t="shared" si="0"/>
        <v>126.41186440677967</v>
      </c>
      <c r="L23" s="40">
        <f>L24+L32</f>
        <v>0</v>
      </c>
      <c r="M23" s="40">
        <f t="shared" si="1"/>
        <v>126.41186440677967</v>
      </c>
      <c r="N23" s="40">
        <f>N24+N32</f>
        <v>0</v>
      </c>
      <c r="O23" s="40">
        <f>O24+O32</f>
        <v>0</v>
      </c>
      <c r="P23" s="40">
        <f t="shared" si="2"/>
        <v>0</v>
      </c>
      <c r="Q23" s="40">
        <f>Q24+Q32</f>
        <v>0</v>
      </c>
      <c r="R23" s="40">
        <f>R24+R32</f>
        <v>0</v>
      </c>
      <c r="S23" s="40">
        <f>S24+S32</f>
        <v>0</v>
      </c>
      <c r="T23" s="40">
        <f>T24+T32</f>
        <v>0</v>
      </c>
      <c r="U23" s="40">
        <f t="shared" si="3"/>
        <v>0</v>
      </c>
      <c r="V23" s="43">
        <v>0</v>
      </c>
      <c r="W23" s="40">
        <f t="shared" si="4"/>
        <v>19.358631609001481</v>
      </c>
      <c r="X23" s="40">
        <f t="shared" si="5"/>
        <v>126.41186440677967</v>
      </c>
      <c r="Y23" s="41">
        <v>0</v>
      </c>
      <c r="Z23" s="40">
        <v>0</v>
      </c>
      <c r="AA23" s="40">
        <f>AA24</f>
        <v>63.205932203389835</v>
      </c>
      <c r="AB23" s="40">
        <f>('[1]2'!AN23)/1.18</f>
        <v>0</v>
      </c>
      <c r="AC23" s="40">
        <f>AC24</f>
        <v>37.923728813559322</v>
      </c>
      <c r="AD23" s="40">
        <v>0</v>
      </c>
      <c r="AE23" s="40">
        <f>AE24</f>
        <v>25.28220338983051</v>
      </c>
      <c r="AF23" s="40">
        <v>0</v>
      </c>
      <c r="AG23" s="40">
        <f t="shared" si="6"/>
        <v>126.41186440677967</v>
      </c>
      <c r="AH23" s="40">
        <f t="shared" si="8"/>
        <v>0</v>
      </c>
      <c r="AI23" s="5"/>
    </row>
    <row r="24" spans="1:40" ht="47.25">
      <c r="A24" s="1" t="s">
        <v>56</v>
      </c>
      <c r="B24" s="2" t="s">
        <v>57</v>
      </c>
      <c r="C24" s="1"/>
      <c r="D24" s="1"/>
      <c r="E24" s="39"/>
      <c r="F24" s="39"/>
      <c r="G24" s="39"/>
      <c r="H24" s="40">
        <f>H28</f>
        <v>126.41186440677967</v>
      </c>
      <c r="I24" s="40">
        <v>0</v>
      </c>
      <c r="J24" s="41">
        <f>'[1]2'!O24</f>
        <v>0</v>
      </c>
      <c r="K24" s="42">
        <f t="shared" si="0"/>
        <v>126.41186440677967</v>
      </c>
      <c r="L24" s="40">
        <f>L25</f>
        <v>0</v>
      </c>
      <c r="M24" s="40">
        <f t="shared" si="1"/>
        <v>126.41186440677967</v>
      </c>
      <c r="N24" s="40">
        <f>N25</f>
        <v>0</v>
      </c>
      <c r="O24" s="40">
        <f>O25</f>
        <v>0</v>
      </c>
      <c r="P24" s="40">
        <f t="shared" si="2"/>
        <v>0</v>
      </c>
      <c r="Q24" s="40">
        <f>Q25</f>
        <v>0</v>
      </c>
      <c r="R24" s="40">
        <f>R25</f>
        <v>0</v>
      </c>
      <c r="S24" s="40">
        <f>S25</f>
        <v>0</v>
      </c>
      <c r="T24" s="40">
        <f>T25</f>
        <v>0</v>
      </c>
      <c r="U24" s="40">
        <f t="shared" si="3"/>
        <v>0</v>
      </c>
      <c r="V24" s="43">
        <v>0</v>
      </c>
      <c r="W24" s="40">
        <f t="shared" si="4"/>
        <v>19.358631609001481</v>
      </c>
      <c r="X24" s="40">
        <f t="shared" si="5"/>
        <v>126.41186440677967</v>
      </c>
      <c r="Y24" s="41">
        <v>0</v>
      </c>
      <c r="Z24" s="40">
        <v>0</v>
      </c>
      <c r="AA24" s="40">
        <f>AA27</f>
        <v>63.205932203389835</v>
      </c>
      <c r="AB24" s="40">
        <f>('[1]2'!AN24)/1.18</f>
        <v>0</v>
      </c>
      <c r="AC24" s="40">
        <f>AC27</f>
        <v>37.923728813559322</v>
      </c>
      <c r="AD24" s="40">
        <v>0</v>
      </c>
      <c r="AE24" s="40">
        <f>AE27</f>
        <v>25.28220338983051</v>
      </c>
      <c r="AF24" s="40">
        <v>0</v>
      </c>
      <c r="AG24" s="40">
        <f t="shared" si="6"/>
        <v>126.41186440677967</v>
      </c>
      <c r="AH24" s="40">
        <f t="shared" si="8"/>
        <v>0</v>
      </c>
      <c r="AI24" s="5"/>
    </row>
    <row r="25" spans="1:40" ht="78.75">
      <c r="A25" s="1" t="s">
        <v>58</v>
      </c>
      <c r="B25" s="2" t="s">
        <v>59</v>
      </c>
      <c r="C25" s="1"/>
      <c r="D25" s="1"/>
      <c r="E25" s="39"/>
      <c r="F25" s="39"/>
      <c r="G25" s="39"/>
      <c r="H25" s="40"/>
      <c r="I25" s="40"/>
      <c r="J25" s="41">
        <f>'[1]2'!O25</f>
        <v>0</v>
      </c>
      <c r="K25" s="42">
        <f t="shared" si="0"/>
        <v>0</v>
      </c>
      <c r="L25" s="40">
        <f>SUM(L26:L31)</f>
        <v>0</v>
      </c>
      <c r="M25" s="40">
        <f t="shared" si="1"/>
        <v>0</v>
      </c>
      <c r="N25" s="40">
        <f>SUM(N26:N31)</f>
        <v>0</v>
      </c>
      <c r="O25" s="40">
        <f>SUM(O26:O31)</f>
        <v>0</v>
      </c>
      <c r="P25" s="40">
        <f t="shared" si="2"/>
        <v>0</v>
      </c>
      <c r="Q25" s="40">
        <f>SUM(Q26:Q31)</f>
        <v>0</v>
      </c>
      <c r="R25" s="40">
        <f>SUM(R26:R31)</f>
        <v>0</v>
      </c>
      <c r="S25" s="40">
        <f>SUM(S26:S31)</f>
        <v>0</v>
      </c>
      <c r="T25" s="40">
        <f>SUM(T26:T31)</f>
        <v>0</v>
      </c>
      <c r="U25" s="40">
        <f t="shared" si="3"/>
        <v>0</v>
      </c>
      <c r="V25" s="43">
        <v>0</v>
      </c>
      <c r="W25" s="40">
        <f t="shared" si="4"/>
        <v>0</v>
      </c>
      <c r="X25" s="40">
        <f t="shared" si="5"/>
        <v>0</v>
      </c>
      <c r="Y25" s="41">
        <v>0</v>
      </c>
      <c r="Z25" s="40">
        <v>0</v>
      </c>
      <c r="AA25" s="40">
        <v>0</v>
      </c>
      <c r="AB25" s="40">
        <f>('[1]2'!AN25)/1.18</f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f t="shared" si="6"/>
        <v>0</v>
      </c>
      <c r="AH25" s="40">
        <f t="shared" si="8"/>
        <v>0</v>
      </c>
      <c r="AI25" s="5"/>
    </row>
    <row r="26" spans="1:40" ht="78.75">
      <c r="A26" s="1" t="s">
        <v>60</v>
      </c>
      <c r="B26" s="2" t="s">
        <v>61</v>
      </c>
      <c r="C26" s="1"/>
      <c r="D26" s="1"/>
      <c r="E26" s="39"/>
      <c r="F26" s="39"/>
      <c r="G26" s="39"/>
      <c r="H26" s="40"/>
      <c r="I26" s="40"/>
      <c r="J26" s="41">
        <f>'[1]2'!O26</f>
        <v>0</v>
      </c>
      <c r="K26" s="42">
        <f t="shared" si="0"/>
        <v>0</v>
      </c>
      <c r="L26" s="40">
        <f>H26*0.1</f>
        <v>0</v>
      </c>
      <c r="M26" s="40">
        <f t="shared" si="1"/>
        <v>0</v>
      </c>
      <c r="N26" s="40">
        <f>H26*0.6</f>
        <v>0</v>
      </c>
      <c r="O26" s="40">
        <f>H26*0.1</f>
        <v>0</v>
      </c>
      <c r="P26" s="40">
        <f t="shared" si="2"/>
        <v>0</v>
      </c>
      <c r="Q26" s="40">
        <v>0</v>
      </c>
      <c r="R26" s="40">
        <v>0</v>
      </c>
      <c r="S26" s="40">
        <v>0</v>
      </c>
      <c r="T26" s="40">
        <v>0</v>
      </c>
      <c r="U26" s="40">
        <f t="shared" si="3"/>
        <v>0</v>
      </c>
      <c r="V26" s="43">
        <v>0</v>
      </c>
      <c r="W26" s="40">
        <f t="shared" si="4"/>
        <v>0</v>
      </c>
      <c r="X26" s="40">
        <f t="shared" si="5"/>
        <v>0</v>
      </c>
      <c r="Y26" s="41">
        <v>0</v>
      </c>
      <c r="Z26" s="40">
        <v>0</v>
      </c>
      <c r="AA26" s="40">
        <v>0</v>
      </c>
      <c r="AB26" s="40">
        <f>('[1]2'!AN26)/1.18</f>
        <v>0</v>
      </c>
      <c r="AC26" s="40">
        <f>('[1]2'!AS26)/1.18</f>
        <v>0</v>
      </c>
      <c r="AD26" s="40">
        <v>0</v>
      </c>
      <c r="AE26" s="40">
        <f>('[1]2'!BC26)/1.18</f>
        <v>0</v>
      </c>
      <c r="AF26" s="40">
        <v>0</v>
      </c>
      <c r="AG26" s="40">
        <f t="shared" si="6"/>
        <v>0</v>
      </c>
      <c r="AH26" s="40">
        <f t="shared" si="8"/>
        <v>0</v>
      </c>
      <c r="AI26" s="5"/>
    </row>
    <row r="27" spans="1:40" ht="78.75">
      <c r="A27" s="1" t="s">
        <v>62</v>
      </c>
      <c r="B27" s="2" t="s">
        <v>63</v>
      </c>
      <c r="C27" s="1"/>
      <c r="D27" s="1"/>
      <c r="E27" s="39"/>
      <c r="F27" s="39"/>
      <c r="G27" s="39"/>
      <c r="H27" s="40">
        <f>H28</f>
        <v>126.41186440677967</v>
      </c>
      <c r="I27" s="40">
        <v>0</v>
      </c>
      <c r="J27" s="41">
        <f>'[1]2'!O27</f>
        <v>0</v>
      </c>
      <c r="K27" s="42">
        <f t="shared" si="0"/>
        <v>126.41186440677967</v>
      </c>
      <c r="L27" s="40">
        <v>0</v>
      </c>
      <c r="M27" s="40">
        <f t="shared" si="1"/>
        <v>126.41186440677967</v>
      </c>
      <c r="N27" s="40">
        <v>0</v>
      </c>
      <c r="O27" s="40">
        <v>0</v>
      </c>
      <c r="P27" s="40">
        <f t="shared" si="2"/>
        <v>0</v>
      </c>
      <c r="Q27" s="40">
        <v>0</v>
      </c>
      <c r="R27" s="40">
        <v>0</v>
      </c>
      <c r="S27" s="40">
        <v>0</v>
      </c>
      <c r="T27" s="40">
        <v>0</v>
      </c>
      <c r="U27" s="40">
        <f t="shared" si="3"/>
        <v>0</v>
      </c>
      <c r="V27" s="43">
        <v>0</v>
      </c>
      <c r="W27" s="40">
        <f t="shared" si="4"/>
        <v>19.358631609001481</v>
      </c>
      <c r="X27" s="40">
        <f t="shared" si="5"/>
        <v>126.41186440677967</v>
      </c>
      <c r="Y27" s="41">
        <v>0</v>
      </c>
      <c r="Z27" s="40">
        <v>0</v>
      </c>
      <c r="AA27" s="40">
        <f>AA28</f>
        <v>63.205932203389835</v>
      </c>
      <c r="AB27" s="40">
        <f>('[1]2'!AN27)/1.18</f>
        <v>0</v>
      </c>
      <c r="AC27" s="40">
        <f>AC28</f>
        <v>37.923728813559322</v>
      </c>
      <c r="AD27" s="40">
        <v>0</v>
      </c>
      <c r="AE27" s="40">
        <f>AE28</f>
        <v>25.28220338983051</v>
      </c>
      <c r="AF27" s="40">
        <v>0</v>
      </c>
      <c r="AG27" s="40">
        <f t="shared" si="6"/>
        <v>126.41186440677967</v>
      </c>
      <c r="AH27" s="40">
        <f t="shared" si="8"/>
        <v>0</v>
      </c>
      <c r="AI27" s="5"/>
    </row>
    <row r="28" spans="1:40" ht="97.5" customHeight="1">
      <c r="A28" s="1" t="s">
        <v>64</v>
      </c>
      <c r="B28" s="2" t="s">
        <v>65</v>
      </c>
      <c r="C28" s="5" t="s">
        <v>68</v>
      </c>
      <c r="D28" s="5" t="s">
        <v>3</v>
      </c>
      <c r="E28" s="5">
        <v>2019</v>
      </c>
      <c r="F28" s="5">
        <v>2021</v>
      </c>
      <c r="G28" s="5">
        <v>0</v>
      </c>
      <c r="H28" s="40">
        <f>149.166/1.18</f>
        <v>126.41186440677967</v>
      </c>
      <c r="I28" s="40">
        <v>0</v>
      </c>
      <c r="J28" s="41">
        <f>'[1]2'!O28</f>
        <v>0</v>
      </c>
      <c r="K28" s="42">
        <f t="shared" si="0"/>
        <v>126.41186440677967</v>
      </c>
      <c r="L28" s="40">
        <v>0</v>
      </c>
      <c r="M28" s="40">
        <f>H28</f>
        <v>126.41186440677967</v>
      </c>
      <c r="N28" s="40">
        <v>0</v>
      </c>
      <c r="O28" s="40">
        <v>0</v>
      </c>
      <c r="P28" s="40">
        <f t="shared" si="2"/>
        <v>0</v>
      </c>
      <c r="Q28" s="40">
        <v>0</v>
      </c>
      <c r="R28" s="40">
        <f>I28*0.2</f>
        <v>0</v>
      </c>
      <c r="S28" s="40">
        <f>I28*0.6</f>
        <v>0</v>
      </c>
      <c r="T28" s="40">
        <f>I28*0.2</f>
        <v>0</v>
      </c>
      <c r="U28" s="40">
        <f t="shared" si="3"/>
        <v>0</v>
      </c>
      <c r="V28" s="43">
        <v>0</v>
      </c>
      <c r="W28" s="40">
        <f t="shared" si="4"/>
        <v>19.358631609001481</v>
      </c>
      <c r="X28" s="40">
        <f>K28</f>
        <v>126.41186440677967</v>
      </c>
      <c r="Y28" s="41">
        <v>0</v>
      </c>
      <c r="Z28" s="40">
        <v>0</v>
      </c>
      <c r="AA28" s="40">
        <f>74.583/1.18</f>
        <v>63.205932203389835</v>
      </c>
      <c r="AB28" s="40">
        <f>('[1]2'!AN28)/1.18</f>
        <v>0</v>
      </c>
      <c r="AC28" s="40">
        <f>44.75/1.18</f>
        <v>37.923728813559322</v>
      </c>
      <c r="AD28" s="40">
        <v>0</v>
      </c>
      <c r="AE28" s="40">
        <f>29.833/1.18</f>
        <v>25.28220338983051</v>
      </c>
      <c r="AF28" s="40">
        <v>0</v>
      </c>
      <c r="AG28" s="40">
        <f>X28</f>
        <v>126.41186440677967</v>
      </c>
      <c r="AH28" s="40">
        <f t="shared" si="8"/>
        <v>0</v>
      </c>
      <c r="AI28" s="5"/>
    </row>
    <row r="29" spans="1:40" ht="31.5">
      <c r="A29" s="1" t="s">
        <v>66</v>
      </c>
      <c r="B29" s="4" t="s">
        <v>67</v>
      </c>
      <c r="C29" s="1"/>
      <c r="D29" s="1"/>
      <c r="E29" s="39"/>
      <c r="F29" s="39"/>
      <c r="G29" s="39"/>
      <c r="H29" s="40"/>
      <c r="I29" s="40"/>
      <c r="J29" s="41"/>
      <c r="K29" s="42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3"/>
      <c r="W29" s="40"/>
      <c r="X29" s="40"/>
      <c r="Y29" s="41"/>
      <c r="Z29" s="40"/>
      <c r="AA29" s="40"/>
      <c r="AB29" s="40"/>
      <c r="AC29" s="40"/>
      <c r="AD29" s="40"/>
      <c r="AE29" s="40"/>
      <c r="AF29" s="40"/>
      <c r="AG29" s="40"/>
      <c r="AH29" s="40"/>
      <c r="AI29" s="5"/>
    </row>
    <row r="30" spans="1:40" hidden="1">
      <c r="A30" s="3"/>
      <c r="B30" s="2"/>
      <c r="C30" s="1"/>
      <c r="D30" s="1"/>
      <c r="E30" s="39"/>
      <c r="F30" s="39"/>
      <c r="G30" s="39"/>
      <c r="H30" s="40"/>
      <c r="I30" s="40"/>
      <c r="J30" s="41"/>
      <c r="K30" s="42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3"/>
      <c r="W30" s="40"/>
      <c r="X30" s="40"/>
      <c r="Y30" s="41"/>
      <c r="Z30" s="40"/>
      <c r="AA30" s="40"/>
      <c r="AB30" s="40"/>
      <c r="AC30" s="40"/>
      <c r="AD30" s="40"/>
      <c r="AE30" s="40"/>
      <c r="AF30" s="40"/>
      <c r="AG30" s="40"/>
      <c r="AH30" s="40"/>
      <c r="AI30" s="5"/>
    </row>
    <row r="31" spans="1:40" hidden="1">
      <c r="A31" s="1"/>
      <c r="B31" s="2"/>
      <c r="C31" s="1"/>
      <c r="D31" s="1"/>
      <c r="E31" s="39"/>
      <c r="F31" s="39"/>
      <c r="G31" s="39"/>
      <c r="H31" s="40"/>
      <c r="I31" s="40"/>
      <c r="J31" s="41"/>
      <c r="K31" s="42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3"/>
      <c r="W31" s="40"/>
      <c r="X31" s="40"/>
      <c r="Y31" s="41"/>
      <c r="Z31" s="40"/>
      <c r="AA31" s="40"/>
      <c r="AB31" s="40"/>
      <c r="AC31" s="40"/>
      <c r="AD31" s="40"/>
      <c r="AE31" s="40"/>
      <c r="AF31" s="40"/>
      <c r="AG31" s="40"/>
      <c r="AH31" s="40"/>
      <c r="AI31" s="5"/>
    </row>
    <row r="32" spans="1:40" hidden="1">
      <c r="A32" s="1"/>
      <c r="B32" s="4"/>
      <c r="C32" s="1"/>
      <c r="D32" s="1"/>
      <c r="E32" s="39"/>
      <c r="F32" s="39"/>
      <c r="G32" s="39"/>
      <c r="H32" s="40"/>
      <c r="I32" s="40"/>
      <c r="J32" s="41"/>
      <c r="K32" s="42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3"/>
      <c r="W32" s="40"/>
      <c r="X32" s="40"/>
      <c r="Y32" s="41"/>
      <c r="Z32" s="40"/>
      <c r="AA32" s="40"/>
      <c r="AB32" s="40"/>
      <c r="AC32" s="40"/>
      <c r="AD32" s="40"/>
      <c r="AE32" s="40"/>
      <c r="AF32" s="40"/>
      <c r="AG32" s="40"/>
      <c r="AH32" s="40"/>
      <c r="AI32" s="5"/>
    </row>
    <row r="33" spans="1:35" hidden="1">
      <c r="A33" s="1"/>
      <c r="B33" s="1"/>
      <c r="C33" s="1"/>
      <c r="D33" s="1"/>
      <c r="E33" s="39"/>
      <c r="F33" s="39"/>
      <c r="G33" s="39"/>
      <c r="H33" s="40"/>
      <c r="I33" s="40"/>
      <c r="J33" s="41"/>
      <c r="K33" s="42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3"/>
      <c r="W33" s="40"/>
      <c r="X33" s="40"/>
      <c r="Y33" s="41"/>
      <c r="Z33" s="40"/>
      <c r="AA33" s="40"/>
      <c r="AB33" s="40"/>
      <c r="AC33" s="40"/>
      <c r="AD33" s="40"/>
      <c r="AE33" s="40"/>
      <c r="AF33" s="40"/>
      <c r="AG33" s="40"/>
      <c r="AH33" s="40"/>
      <c r="AI33" s="5"/>
    </row>
    <row r="34" spans="1:35" hidden="1">
      <c r="A34" s="1"/>
      <c r="B34" s="1"/>
      <c r="C34" s="1"/>
      <c r="D34" s="1"/>
      <c r="E34" s="39"/>
      <c r="F34" s="39"/>
      <c r="G34" s="39"/>
      <c r="H34" s="40"/>
      <c r="I34" s="40"/>
      <c r="J34" s="41"/>
      <c r="K34" s="42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3"/>
      <c r="W34" s="40"/>
      <c r="X34" s="40"/>
      <c r="Y34" s="41"/>
      <c r="Z34" s="40"/>
      <c r="AA34" s="40"/>
      <c r="AB34" s="40"/>
      <c r="AC34" s="40"/>
      <c r="AD34" s="40"/>
      <c r="AE34" s="40"/>
      <c r="AF34" s="40"/>
      <c r="AG34" s="40"/>
      <c r="AH34" s="40"/>
      <c r="AI34" s="5"/>
    </row>
    <row r="35" spans="1:35" hidden="1">
      <c r="A35" s="1"/>
      <c r="B35" s="1"/>
      <c r="C35" s="1"/>
      <c r="D35" s="1"/>
      <c r="E35" s="39"/>
      <c r="F35" s="39"/>
      <c r="G35" s="39"/>
      <c r="H35" s="40"/>
      <c r="I35" s="40"/>
      <c r="J35" s="41"/>
      <c r="K35" s="42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3"/>
      <c r="W35" s="40"/>
      <c r="X35" s="40"/>
      <c r="Y35" s="41"/>
      <c r="Z35" s="40"/>
      <c r="AA35" s="40"/>
      <c r="AB35" s="40"/>
      <c r="AC35" s="40"/>
      <c r="AD35" s="40"/>
      <c r="AE35" s="40"/>
      <c r="AF35" s="40"/>
      <c r="AG35" s="40"/>
      <c r="AH35" s="40"/>
      <c r="AI35" s="5"/>
    </row>
    <row r="36" spans="1:35" hidden="1">
      <c r="A36" s="1"/>
      <c r="B36" s="1"/>
      <c r="C36" s="1"/>
      <c r="D36" s="1"/>
      <c r="E36" s="39"/>
      <c r="F36" s="39"/>
      <c r="G36" s="39"/>
      <c r="H36" s="40"/>
      <c r="I36" s="40"/>
      <c r="J36" s="41"/>
      <c r="K36" s="42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3"/>
      <c r="W36" s="40"/>
      <c r="X36" s="40"/>
      <c r="Y36" s="41"/>
      <c r="Z36" s="40"/>
      <c r="AA36" s="40"/>
      <c r="AB36" s="40"/>
      <c r="AC36" s="40"/>
      <c r="AD36" s="40"/>
      <c r="AE36" s="40"/>
      <c r="AF36" s="40"/>
      <c r="AG36" s="40"/>
      <c r="AH36" s="40"/>
      <c r="AI36" s="5"/>
    </row>
    <row r="37" spans="1:35" hidden="1">
      <c r="A37" s="1"/>
      <c r="B37" s="1"/>
      <c r="C37" s="1"/>
      <c r="D37" s="1"/>
      <c r="E37" s="39"/>
      <c r="F37" s="39"/>
      <c r="G37" s="39"/>
      <c r="H37" s="40"/>
      <c r="I37" s="40"/>
      <c r="J37" s="41"/>
      <c r="K37" s="42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3"/>
      <c r="W37" s="40"/>
      <c r="X37" s="40"/>
      <c r="Y37" s="41"/>
      <c r="Z37" s="40"/>
      <c r="AA37" s="40"/>
      <c r="AB37" s="40"/>
      <c r="AC37" s="40"/>
      <c r="AD37" s="40"/>
      <c r="AE37" s="40"/>
      <c r="AF37" s="40"/>
      <c r="AG37" s="40"/>
      <c r="AH37" s="40"/>
      <c r="AI37" s="5"/>
    </row>
    <row r="38" spans="1:35" hidden="1">
      <c r="A38" s="1"/>
      <c r="B38" s="1"/>
      <c r="C38" s="1"/>
      <c r="D38" s="1"/>
      <c r="E38" s="39"/>
      <c r="F38" s="39"/>
      <c r="G38" s="39"/>
      <c r="H38" s="40"/>
      <c r="I38" s="40"/>
      <c r="J38" s="41"/>
      <c r="K38" s="42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3"/>
      <c r="W38" s="40"/>
      <c r="X38" s="40"/>
      <c r="Y38" s="41"/>
      <c r="Z38" s="40"/>
      <c r="AA38" s="40"/>
      <c r="AB38" s="40"/>
      <c r="AC38" s="40"/>
      <c r="AD38" s="40"/>
      <c r="AE38" s="40"/>
      <c r="AF38" s="40"/>
      <c r="AG38" s="40"/>
      <c r="AH38" s="40"/>
      <c r="AI38" s="5"/>
    </row>
    <row r="39" spans="1:35" hidden="1">
      <c r="A39" s="1"/>
      <c r="B39" s="1"/>
      <c r="C39" s="1"/>
      <c r="D39" s="1"/>
      <c r="E39" s="39"/>
      <c r="F39" s="39"/>
      <c r="G39" s="39"/>
      <c r="H39" s="40"/>
      <c r="I39" s="40"/>
      <c r="J39" s="41"/>
      <c r="K39" s="42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3"/>
      <c r="W39" s="40"/>
      <c r="X39" s="40"/>
      <c r="Y39" s="41"/>
      <c r="Z39" s="40"/>
      <c r="AA39" s="40"/>
      <c r="AB39" s="40"/>
      <c r="AC39" s="40"/>
      <c r="AD39" s="40"/>
      <c r="AE39" s="40"/>
      <c r="AF39" s="40"/>
      <c r="AG39" s="40"/>
      <c r="AH39" s="40"/>
      <c r="AI39" s="5"/>
    </row>
    <row r="40" spans="1:35">
      <c r="A40" s="45"/>
      <c r="B40" s="46"/>
      <c r="C40" s="47"/>
      <c r="D40" s="47"/>
      <c r="E40" s="47"/>
      <c r="F40" s="47"/>
      <c r="G40" s="47"/>
      <c r="H40" s="48"/>
      <c r="I40" s="48"/>
      <c r="J40" s="48"/>
      <c r="K40" s="48"/>
      <c r="L40" s="47"/>
      <c r="M40" s="47"/>
      <c r="N40" s="47"/>
      <c r="O40" s="47"/>
      <c r="P40" s="48"/>
      <c r="Q40" s="47"/>
      <c r="R40" s="47"/>
      <c r="S40" s="47"/>
      <c r="T40" s="47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7"/>
    </row>
    <row r="41" spans="1:35">
      <c r="A41" s="45"/>
      <c r="B41" s="46"/>
      <c r="C41" s="47"/>
      <c r="D41" s="47"/>
      <c r="E41" s="47"/>
      <c r="F41" s="47"/>
      <c r="G41" s="47"/>
      <c r="H41" s="48"/>
      <c r="I41" s="48"/>
      <c r="J41" s="48"/>
      <c r="K41" s="48"/>
      <c r="L41" s="47"/>
      <c r="M41" s="47"/>
      <c r="N41" s="47"/>
      <c r="O41" s="47"/>
      <c r="P41" s="48"/>
      <c r="Q41" s="47"/>
      <c r="R41" s="47"/>
      <c r="S41" s="47"/>
      <c r="T41" s="47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7"/>
    </row>
    <row r="42" spans="1:35">
      <c r="A42" s="45"/>
      <c r="B42" s="46"/>
      <c r="C42" s="47"/>
      <c r="D42" s="47"/>
      <c r="E42" s="47"/>
      <c r="F42" s="47"/>
      <c r="G42" s="47"/>
      <c r="H42" s="48"/>
      <c r="I42" s="48"/>
      <c r="J42" s="48"/>
      <c r="K42" s="48"/>
      <c r="L42" s="47"/>
      <c r="M42" s="47"/>
      <c r="N42" s="47"/>
      <c r="O42" s="47"/>
      <c r="P42" s="48"/>
      <c r="Q42" s="47"/>
      <c r="R42" s="47"/>
      <c r="S42" s="47"/>
      <c r="T42" s="47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7"/>
    </row>
    <row r="43" spans="1:35">
      <c r="A43" s="45"/>
      <c r="B43" s="46"/>
      <c r="C43" s="47"/>
      <c r="D43" s="47"/>
      <c r="E43" s="47"/>
      <c r="F43" s="47"/>
      <c r="G43" s="47"/>
      <c r="H43" s="48"/>
      <c r="I43" s="48"/>
      <c r="J43" s="48"/>
      <c r="K43" s="48"/>
      <c r="L43" s="47"/>
      <c r="M43" s="47"/>
      <c r="N43" s="47"/>
      <c r="O43" s="47"/>
      <c r="P43" s="48"/>
      <c r="Q43" s="47"/>
      <c r="R43" s="47"/>
      <c r="S43" s="47"/>
      <c r="T43" s="47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7"/>
    </row>
    <row r="44" spans="1:35">
      <c r="A44" s="45"/>
      <c r="B44" s="46"/>
      <c r="C44" s="47"/>
      <c r="D44" s="47"/>
      <c r="E44" s="47"/>
      <c r="F44" s="47"/>
      <c r="G44" s="47"/>
      <c r="H44" s="48"/>
      <c r="I44" s="48"/>
      <c r="J44" s="48"/>
      <c r="K44" s="48"/>
      <c r="L44" s="47"/>
      <c r="M44" s="47"/>
      <c r="N44" s="47"/>
      <c r="O44" s="47"/>
      <c r="P44" s="48"/>
      <c r="Q44" s="47"/>
      <c r="R44" s="47"/>
      <c r="S44" s="47"/>
      <c r="T44" s="47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7"/>
    </row>
    <row r="45" spans="1:35">
      <c r="A45" s="45"/>
      <c r="B45" s="46"/>
      <c r="C45" s="47"/>
      <c r="D45" s="47"/>
      <c r="E45" s="47"/>
      <c r="F45" s="47"/>
      <c r="G45" s="47"/>
      <c r="H45" s="48"/>
      <c r="I45" s="48"/>
      <c r="J45" s="48"/>
      <c r="K45" s="48"/>
      <c r="L45" s="47"/>
      <c r="M45" s="47"/>
      <c r="N45" s="47"/>
      <c r="O45" s="47"/>
      <c r="P45" s="48"/>
      <c r="Q45" s="47"/>
      <c r="R45" s="47"/>
      <c r="S45" s="47"/>
      <c r="T45" s="47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7"/>
    </row>
    <row r="46" spans="1:35">
      <c r="A46" s="45"/>
      <c r="B46" s="46"/>
      <c r="C46" s="47"/>
      <c r="D46" s="47"/>
      <c r="E46" s="47"/>
      <c r="F46" s="47"/>
      <c r="G46" s="47"/>
      <c r="H46" s="48"/>
      <c r="I46" s="48"/>
      <c r="J46" s="48"/>
      <c r="K46" s="48"/>
      <c r="L46" s="47"/>
      <c r="M46" s="47"/>
      <c r="N46" s="47"/>
      <c r="O46" s="47"/>
      <c r="P46" s="48"/>
      <c r="Q46" s="47"/>
      <c r="R46" s="47"/>
      <c r="S46" s="47"/>
      <c r="T46" s="47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7"/>
    </row>
    <row r="47" spans="1:35">
      <c r="A47" s="45"/>
      <c r="B47" s="46"/>
      <c r="C47" s="47"/>
      <c r="D47" s="47"/>
      <c r="E47" s="47"/>
      <c r="F47" s="47"/>
      <c r="G47" s="47"/>
      <c r="H47" s="48"/>
      <c r="I47" s="48"/>
      <c r="J47" s="48"/>
      <c r="K47" s="48"/>
      <c r="L47" s="47"/>
      <c r="M47" s="47"/>
      <c r="N47" s="47"/>
      <c r="O47" s="47"/>
      <c r="P47" s="48"/>
      <c r="Q47" s="47"/>
      <c r="R47" s="47"/>
      <c r="S47" s="47"/>
      <c r="T47" s="47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7"/>
    </row>
    <row r="48" spans="1:35">
      <c r="A48" s="45"/>
      <c r="B48" s="46"/>
      <c r="C48" s="47"/>
      <c r="D48" s="47"/>
      <c r="E48" s="47"/>
      <c r="F48" s="47"/>
      <c r="G48" s="47"/>
      <c r="H48" s="48"/>
      <c r="I48" s="48"/>
      <c r="J48" s="48"/>
      <c r="K48" s="48"/>
      <c r="L48" s="47"/>
      <c r="M48" s="47"/>
      <c r="N48" s="47"/>
      <c r="O48" s="47"/>
      <c r="P48" s="48"/>
      <c r="Q48" s="47"/>
      <c r="R48" s="47"/>
      <c r="S48" s="47"/>
      <c r="T48" s="47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7"/>
    </row>
    <row r="49" spans="1:35">
      <c r="A49" s="45"/>
      <c r="B49" s="46"/>
      <c r="C49" s="47"/>
      <c r="D49" s="47"/>
      <c r="E49" s="47"/>
      <c r="F49" s="47"/>
      <c r="G49" s="47"/>
      <c r="H49" s="48"/>
      <c r="I49" s="48"/>
      <c r="J49" s="48"/>
      <c r="K49" s="48"/>
      <c r="L49" s="47"/>
      <c r="M49" s="47"/>
      <c r="N49" s="47"/>
      <c r="O49" s="47"/>
      <c r="P49" s="48"/>
      <c r="Q49" s="47"/>
      <c r="R49" s="47"/>
      <c r="S49" s="47"/>
      <c r="T49" s="47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7"/>
    </row>
    <row r="50" spans="1:35">
      <c r="A50" s="45"/>
      <c r="B50" s="46"/>
      <c r="C50" s="47"/>
      <c r="D50" s="47"/>
      <c r="E50" s="47"/>
      <c r="F50" s="47"/>
      <c r="G50" s="47"/>
      <c r="H50" s="48"/>
      <c r="I50" s="48"/>
      <c r="J50" s="48"/>
      <c r="K50" s="48"/>
      <c r="L50" s="47"/>
      <c r="M50" s="47"/>
      <c r="N50" s="47"/>
      <c r="O50" s="47"/>
      <c r="P50" s="48"/>
      <c r="Q50" s="47"/>
      <c r="R50" s="47"/>
      <c r="S50" s="47"/>
      <c r="T50" s="47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7"/>
    </row>
    <row r="51" spans="1:35">
      <c r="A51" s="45"/>
      <c r="B51" s="46"/>
      <c r="C51" s="47"/>
      <c r="D51" s="47"/>
      <c r="E51" s="47"/>
      <c r="F51" s="47"/>
      <c r="G51" s="47"/>
      <c r="H51" s="48"/>
      <c r="I51" s="48"/>
      <c r="J51" s="48"/>
      <c r="K51" s="48"/>
      <c r="L51" s="47"/>
      <c r="M51" s="47"/>
      <c r="N51" s="47"/>
      <c r="O51" s="47"/>
      <c r="P51" s="48"/>
      <c r="Q51" s="47"/>
      <c r="R51" s="47"/>
      <c r="S51" s="47"/>
      <c r="T51" s="47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7"/>
    </row>
    <row r="52" spans="1:35">
      <c r="A52" s="45"/>
      <c r="B52" s="46"/>
      <c r="C52" s="47"/>
      <c r="D52" s="47"/>
      <c r="E52" s="47"/>
      <c r="F52" s="47"/>
      <c r="G52" s="47"/>
      <c r="H52" s="48"/>
      <c r="I52" s="48"/>
      <c r="J52" s="48"/>
      <c r="K52" s="48"/>
      <c r="L52" s="47"/>
      <c r="M52" s="47"/>
      <c r="N52" s="47"/>
      <c r="O52" s="47"/>
      <c r="P52" s="48"/>
      <c r="Q52" s="47"/>
      <c r="R52" s="47"/>
      <c r="S52" s="47"/>
      <c r="T52" s="47"/>
      <c r="U52" s="48"/>
      <c r="V52" s="48"/>
      <c r="W52" s="48"/>
      <c r="X52" s="48"/>
      <c r="Y52" s="48"/>
      <c r="Z52" s="48"/>
      <c r="AA52" s="48"/>
      <c r="AB52" s="48"/>
      <c r="AC52" s="49"/>
      <c r="AD52" s="48"/>
      <c r="AE52" s="48"/>
      <c r="AF52" s="48"/>
      <c r="AG52" s="48"/>
      <c r="AH52" s="48"/>
      <c r="AI52" s="47"/>
    </row>
    <row r="53" spans="1:35">
      <c r="A53" s="45"/>
      <c r="B53" s="46"/>
      <c r="C53" s="47"/>
      <c r="D53" s="47"/>
      <c r="E53" s="47"/>
      <c r="F53" s="47"/>
      <c r="G53" s="47"/>
      <c r="H53" s="48"/>
      <c r="I53" s="48"/>
      <c r="J53" s="48"/>
      <c r="K53" s="48"/>
      <c r="L53" s="47"/>
      <c r="M53" s="47"/>
      <c r="N53" s="47"/>
      <c r="O53" s="47"/>
      <c r="P53" s="48"/>
      <c r="Q53" s="47"/>
      <c r="R53" s="47"/>
      <c r="S53" s="47"/>
      <c r="T53" s="47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7"/>
    </row>
    <row r="54" spans="1:35">
      <c r="A54" s="45"/>
      <c r="B54" s="46"/>
      <c r="C54" s="47"/>
      <c r="D54" s="47"/>
      <c r="E54" s="47"/>
      <c r="F54" s="47"/>
      <c r="G54" s="47"/>
      <c r="H54" s="48"/>
      <c r="I54" s="48"/>
      <c r="J54" s="48"/>
      <c r="K54" s="48"/>
      <c r="L54" s="47"/>
      <c r="M54" s="47"/>
      <c r="N54" s="47"/>
      <c r="O54" s="47"/>
      <c r="P54" s="48"/>
      <c r="Q54" s="47"/>
      <c r="R54" s="47"/>
      <c r="S54" s="47"/>
      <c r="T54" s="47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7"/>
    </row>
    <row r="55" spans="1:35">
      <c r="A55" s="45"/>
      <c r="B55" s="46"/>
      <c r="C55" s="47"/>
      <c r="D55" s="47"/>
      <c r="E55" s="47"/>
      <c r="F55" s="47"/>
      <c r="G55" s="47"/>
      <c r="H55" s="48"/>
      <c r="I55" s="48"/>
      <c r="J55" s="48"/>
      <c r="K55" s="48"/>
      <c r="L55" s="47"/>
      <c r="M55" s="47"/>
      <c r="N55" s="47"/>
      <c r="O55" s="47"/>
      <c r="P55" s="48"/>
      <c r="Q55" s="47"/>
      <c r="R55" s="47"/>
      <c r="S55" s="47"/>
      <c r="T55" s="47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7"/>
    </row>
    <row r="56" spans="1:35">
      <c r="A56" s="45"/>
      <c r="B56" s="46"/>
      <c r="C56" s="47"/>
      <c r="D56" s="47"/>
      <c r="E56" s="47"/>
      <c r="F56" s="47"/>
      <c r="G56" s="47"/>
      <c r="H56" s="48"/>
      <c r="I56" s="48"/>
      <c r="J56" s="48"/>
      <c r="K56" s="48"/>
      <c r="L56" s="47"/>
      <c r="M56" s="47"/>
      <c r="N56" s="47"/>
      <c r="O56" s="47"/>
      <c r="P56" s="48"/>
      <c r="Q56" s="47"/>
      <c r="R56" s="47"/>
      <c r="S56" s="47"/>
      <c r="T56" s="47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7"/>
    </row>
    <row r="57" spans="1:35">
      <c r="A57" s="45"/>
      <c r="B57" s="46"/>
      <c r="C57" s="47"/>
      <c r="D57" s="47"/>
      <c r="E57" s="47"/>
      <c r="F57" s="47"/>
      <c r="G57" s="47"/>
      <c r="H57" s="48"/>
      <c r="I57" s="48"/>
      <c r="J57" s="48"/>
      <c r="K57" s="48"/>
      <c r="L57" s="47"/>
      <c r="M57" s="47"/>
      <c r="N57" s="47"/>
      <c r="O57" s="47"/>
      <c r="P57" s="48"/>
      <c r="Q57" s="47"/>
      <c r="R57" s="47"/>
      <c r="S57" s="47"/>
      <c r="T57" s="47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7"/>
    </row>
    <row r="58" spans="1:35">
      <c r="A58" s="45"/>
      <c r="B58" s="46"/>
      <c r="C58" s="47"/>
      <c r="D58" s="47"/>
      <c r="E58" s="47"/>
      <c r="F58" s="47"/>
      <c r="G58" s="47"/>
      <c r="H58" s="48"/>
      <c r="I58" s="48"/>
      <c r="J58" s="48"/>
      <c r="K58" s="48"/>
      <c r="L58" s="47"/>
      <c r="M58" s="47"/>
      <c r="N58" s="47"/>
      <c r="O58" s="47"/>
      <c r="P58" s="48"/>
      <c r="Q58" s="47"/>
      <c r="R58" s="47"/>
      <c r="S58" s="47"/>
      <c r="T58" s="47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7"/>
    </row>
    <row r="59" spans="1:35">
      <c r="A59" s="45"/>
      <c r="B59" s="46"/>
      <c r="C59" s="47"/>
      <c r="D59" s="47"/>
      <c r="E59" s="47"/>
      <c r="F59" s="47"/>
      <c r="G59" s="47"/>
      <c r="H59" s="48"/>
      <c r="I59" s="48"/>
      <c r="J59" s="48"/>
      <c r="K59" s="48"/>
      <c r="L59" s="47"/>
      <c r="M59" s="47"/>
      <c r="N59" s="47"/>
      <c r="O59" s="47"/>
      <c r="P59" s="48"/>
      <c r="Q59" s="47"/>
      <c r="R59" s="47"/>
      <c r="S59" s="47"/>
      <c r="T59" s="47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7"/>
    </row>
    <row r="60" spans="1:35">
      <c r="A60" s="45"/>
      <c r="B60" s="46"/>
      <c r="C60" s="47"/>
      <c r="D60" s="47"/>
      <c r="E60" s="47"/>
      <c r="F60" s="47"/>
      <c r="G60" s="47"/>
      <c r="H60" s="48"/>
      <c r="I60" s="48"/>
      <c r="J60" s="48"/>
      <c r="K60" s="48"/>
      <c r="L60" s="47"/>
      <c r="M60" s="47"/>
      <c r="N60" s="47"/>
      <c r="O60" s="47"/>
      <c r="P60" s="48"/>
      <c r="Q60" s="47"/>
      <c r="R60" s="47"/>
      <c r="S60" s="47"/>
      <c r="T60" s="47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7"/>
    </row>
    <row r="61" spans="1:35">
      <c r="A61" s="45"/>
      <c r="B61" s="46"/>
      <c r="C61" s="47"/>
      <c r="D61" s="47"/>
      <c r="E61" s="47"/>
      <c r="F61" s="47"/>
      <c r="G61" s="47"/>
      <c r="H61" s="48"/>
      <c r="I61" s="48"/>
      <c r="J61" s="48"/>
      <c r="K61" s="48"/>
      <c r="L61" s="47"/>
      <c r="M61" s="47"/>
      <c r="N61" s="47"/>
      <c r="O61" s="47"/>
      <c r="P61" s="48"/>
      <c r="Q61" s="47"/>
      <c r="R61" s="47"/>
      <c r="S61" s="47"/>
      <c r="T61" s="47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7"/>
    </row>
    <row r="62" spans="1:35">
      <c r="A62" s="45"/>
      <c r="B62" s="46"/>
      <c r="C62" s="47"/>
      <c r="D62" s="47"/>
      <c r="E62" s="47"/>
      <c r="F62" s="47"/>
      <c r="G62" s="47"/>
      <c r="H62" s="48"/>
      <c r="I62" s="48"/>
      <c r="J62" s="48"/>
      <c r="K62" s="48"/>
      <c r="L62" s="47"/>
      <c r="M62" s="47"/>
      <c r="N62" s="47"/>
      <c r="O62" s="47"/>
      <c r="P62" s="48"/>
      <c r="Q62" s="47"/>
      <c r="R62" s="47"/>
      <c r="S62" s="47"/>
      <c r="T62" s="47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7"/>
    </row>
    <row r="63" spans="1:35">
      <c r="A63" s="45"/>
      <c r="B63" s="46"/>
      <c r="C63" s="47"/>
      <c r="D63" s="47"/>
      <c r="E63" s="47"/>
      <c r="F63" s="47"/>
      <c r="G63" s="47"/>
      <c r="H63" s="48"/>
      <c r="I63" s="48"/>
      <c r="J63" s="48"/>
      <c r="K63" s="48"/>
      <c r="L63" s="47"/>
      <c r="M63" s="47"/>
      <c r="N63" s="47"/>
      <c r="O63" s="47"/>
      <c r="P63" s="48"/>
      <c r="Q63" s="47"/>
      <c r="R63" s="47"/>
      <c r="S63" s="47"/>
      <c r="T63" s="47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7"/>
    </row>
    <row r="64" spans="1:35">
      <c r="A64" s="45"/>
      <c r="B64" s="46"/>
      <c r="C64" s="47"/>
      <c r="D64" s="47"/>
      <c r="E64" s="47"/>
      <c r="F64" s="47"/>
      <c r="G64" s="47"/>
      <c r="H64" s="48"/>
      <c r="I64" s="48"/>
      <c r="J64" s="48"/>
      <c r="K64" s="48"/>
      <c r="L64" s="47"/>
      <c r="M64" s="47"/>
      <c r="N64" s="47"/>
      <c r="O64" s="47"/>
      <c r="P64" s="48"/>
      <c r="Q64" s="47"/>
      <c r="R64" s="47"/>
      <c r="S64" s="47"/>
      <c r="T64" s="47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7"/>
    </row>
    <row r="65" spans="1:35">
      <c r="A65" s="45"/>
      <c r="B65" s="46"/>
      <c r="C65" s="47"/>
      <c r="D65" s="47"/>
      <c r="E65" s="47"/>
      <c r="F65" s="47"/>
      <c r="G65" s="47"/>
      <c r="H65" s="48"/>
      <c r="I65" s="48"/>
      <c r="J65" s="48"/>
      <c r="K65" s="48"/>
      <c r="L65" s="47"/>
      <c r="M65" s="47"/>
      <c r="N65" s="47"/>
      <c r="O65" s="47"/>
      <c r="P65" s="48"/>
      <c r="Q65" s="47"/>
      <c r="R65" s="47"/>
      <c r="S65" s="47"/>
      <c r="T65" s="47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7"/>
    </row>
    <row r="66" spans="1:35">
      <c r="A66" s="45"/>
      <c r="B66" s="46"/>
      <c r="C66" s="47"/>
      <c r="D66" s="47"/>
      <c r="E66" s="47"/>
      <c r="F66" s="47"/>
      <c r="G66" s="47"/>
      <c r="H66" s="48"/>
      <c r="I66" s="48"/>
      <c r="J66" s="48"/>
      <c r="K66" s="48"/>
      <c r="L66" s="47"/>
      <c r="M66" s="47"/>
      <c r="N66" s="47"/>
      <c r="O66" s="47"/>
      <c r="P66" s="48"/>
      <c r="Q66" s="47"/>
      <c r="R66" s="47"/>
      <c r="S66" s="47"/>
      <c r="T66" s="47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7"/>
    </row>
    <row r="67" spans="1:35">
      <c r="A67" s="45"/>
      <c r="B67" s="46"/>
      <c r="C67" s="47"/>
      <c r="D67" s="47"/>
      <c r="E67" s="47"/>
      <c r="F67" s="47"/>
      <c r="G67" s="47"/>
      <c r="H67" s="48"/>
      <c r="I67" s="48"/>
      <c r="J67" s="48"/>
      <c r="K67" s="48"/>
      <c r="L67" s="47"/>
      <c r="M67" s="47"/>
      <c r="N67" s="47"/>
      <c r="O67" s="47"/>
      <c r="P67" s="48"/>
      <c r="Q67" s="47"/>
      <c r="R67" s="47"/>
      <c r="S67" s="47"/>
      <c r="T67" s="47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7"/>
    </row>
    <row r="68" spans="1:35">
      <c r="A68" s="45"/>
      <c r="B68" s="46"/>
      <c r="C68" s="47"/>
      <c r="D68" s="47"/>
      <c r="E68" s="47"/>
      <c r="F68" s="47"/>
      <c r="G68" s="47"/>
      <c r="H68" s="48"/>
      <c r="I68" s="48"/>
      <c r="J68" s="48"/>
      <c r="K68" s="48"/>
      <c r="L68" s="47"/>
      <c r="M68" s="47"/>
      <c r="N68" s="47"/>
      <c r="O68" s="47"/>
      <c r="P68" s="48"/>
      <c r="Q68" s="47"/>
      <c r="R68" s="47"/>
      <c r="S68" s="47"/>
      <c r="T68" s="47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7"/>
    </row>
    <row r="69" spans="1:35">
      <c r="A69" s="45"/>
      <c r="B69" s="46"/>
      <c r="C69" s="47"/>
      <c r="D69" s="47"/>
      <c r="E69" s="47"/>
      <c r="F69" s="47"/>
      <c r="G69" s="47"/>
      <c r="H69" s="48"/>
      <c r="I69" s="48"/>
      <c r="J69" s="48"/>
      <c r="K69" s="48"/>
      <c r="L69" s="47"/>
      <c r="M69" s="47"/>
      <c r="N69" s="47"/>
      <c r="O69" s="47"/>
      <c r="P69" s="48"/>
      <c r="Q69" s="47"/>
      <c r="R69" s="47"/>
      <c r="S69" s="47"/>
      <c r="T69" s="47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7"/>
    </row>
    <row r="70" spans="1:35">
      <c r="A70" s="45"/>
      <c r="B70" s="46"/>
      <c r="C70" s="47"/>
      <c r="D70" s="47"/>
      <c r="E70" s="47"/>
      <c r="F70" s="47"/>
      <c r="G70" s="47"/>
      <c r="H70" s="48"/>
      <c r="I70" s="48"/>
      <c r="J70" s="48"/>
      <c r="K70" s="48"/>
      <c r="L70" s="47"/>
      <c r="M70" s="47"/>
      <c r="N70" s="47"/>
      <c r="O70" s="47"/>
      <c r="P70" s="48"/>
      <c r="Q70" s="47"/>
      <c r="R70" s="47"/>
      <c r="S70" s="47"/>
      <c r="T70" s="47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7"/>
    </row>
    <row r="71" spans="1:35">
      <c r="A71" s="45"/>
      <c r="B71" s="46"/>
      <c r="C71" s="47"/>
      <c r="D71" s="47"/>
      <c r="E71" s="47"/>
      <c r="F71" s="47"/>
      <c r="G71" s="47"/>
      <c r="H71" s="48"/>
      <c r="I71" s="48"/>
      <c r="J71" s="48"/>
      <c r="K71" s="48"/>
      <c r="L71" s="47"/>
      <c r="M71" s="47"/>
      <c r="N71" s="47"/>
      <c r="O71" s="47"/>
      <c r="P71" s="48"/>
      <c r="Q71" s="47"/>
      <c r="R71" s="47"/>
      <c r="S71" s="47"/>
      <c r="T71" s="47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7"/>
    </row>
    <row r="72" spans="1:35">
      <c r="A72" s="45"/>
      <c r="B72" s="46"/>
      <c r="C72" s="47"/>
      <c r="D72" s="47"/>
      <c r="E72" s="47"/>
      <c r="F72" s="47"/>
      <c r="G72" s="47"/>
      <c r="H72" s="48"/>
      <c r="I72" s="48"/>
      <c r="J72" s="48"/>
      <c r="K72" s="48"/>
      <c r="L72" s="47"/>
      <c r="M72" s="47"/>
      <c r="N72" s="47"/>
      <c r="O72" s="47"/>
      <c r="P72" s="48"/>
      <c r="Q72" s="47"/>
      <c r="R72" s="47"/>
      <c r="S72" s="47"/>
      <c r="T72" s="47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7"/>
    </row>
    <row r="73" spans="1:35">
      <c r="A73" s="45"/>
      <c r="B73" s="46"/>
      <c r="C73" s="47"/>
      <c r="D73" s="47"/>
      <c r="E73" s="47"/>
      <c r="F73" s="47"/>
      <c r="G73" s="47"/>
      <c r="H73" s="48"/>
      <c r="I73" s="48"/>
      <c r="J73" s="48"/>
      <c r="K73" s="48"/>
      <c r="L73" s="47"/>
      <c r="M73" s="47"/>
      <c r="N73" s="47"/>
      <c r="O73" s="47"/>
      <c r="P73" s="48"/>
      <c r="Q73" s="47"/>
      <c r="R73" s="47"/>
      <c r="S73" s="47"/>
      <c r="T73" s="47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7"/>
    </row>
    <row r="74" spans="1:35">
      <c r="A74" s="45"/>
      <c r="B74" s="46"/>
      <c r="C74" s="47"/>
      <c r="D74" s="47"/>
      <c r="E74" s="47"/>
      <c r="F74" s="47"/>
      <c r="G74" s="47"/>
      <c r="H74" s="48"/>
      <c r="I74" s="48"/>
      <c r="J74" s="48"/>
      <c r="K74" s="48"/>
      <c r="L74" s="47"/>
      <c r="M74" s="47"/>
      <c r="N74" s="47"/>
      <c r="O74" s="47"/>
      <c r="P74" s="48"/>
      <c r="Q74" s="47"/>
      <c r="R74" s="47"/>
      <c r="S74" s="47"/>
      <c r="T74" s="47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7"/>
    </row>
    <row r="75" spans="1:35">
      <c r="A75" s="45"/>
      <c r="B75" s="46"/>
      <c r="C75" s="47"/>
      <c r="D75" s="47"/>
      <c r="E75" s="47"/>
      <c r="F75" s="47"/>
      <c r="G75" s="47"/>
      <c r="H75" s="48"/>
      <c r="I75" s="48"/>
      <c r="J75" s="48"/>
      <c r="K75" s="48"/>
      <c r="L75" s="47"/>
      <c r="M75" s="47"/>
      <c r="N75" s="47"/>
      <c r="O75" s="47"/>
      <c r="P75" s="48"/>
      <c r="Q75" s="47"/>
      <c r="R75" s="47"/>
      <c r="S75" s="47"/>
      <c r="T75" s="47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7"/>
    </row>
    <row r="76" spans="1:35">
      <c r="A76" s="45"/>
      <c r="B76" s="46"/>
      <c r="C76" s="47"/>
      <c r="D76" s="47"/>
      <c r="E76" s="47"/>
      <c r="F76" s="47"/>
      <c r="G76" s="47"/>
      <c r="H76" s="48"/>
      <c r="I76" s="48"/>
      <c r="J76" s="48"/>
      <c r="K76" s="48"/>
      <c r="L76" s="47"/>
      <c r="M76" s="47"/>
      <c r="N76" s="47"/>
      <c r="O76" s="47"/>
      <c r="P76" s="48"/>
      <c r="Q76" s="47"/>
      <c r="R76" s="47"/>
      <c r="S76" s="47"/>
      <c r="T76" s="47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7"/>
    </row>
    <row r="77" spans="1:35">
      <c r="A77" s="45"/>
      <c r="B77" s="46"/>
      <c r="C77" s="47"/>
      <c r="D77" s="47"/>
      <c r="E77" s="47"/>
      <c r="F77" s="47"/>
      <c r="G77" s="47"/>
      <c r="H77" s="48"/>
      <c r="I77" s="48"/>
      <c r="J77" s="48"/>
      <c r="K77" s="48"/>
      <c r="L77" s="47"/>
      <c r="M77" s="47"/>
      <c r="N77" s="47"/>
      <c r="O77" s="47"/>
      <c r="P77" s="48"/>
      <c r="Q77" s="47"/>
      <c r="R77" s="47"/>
      <c r="S77" s="47"/>
      <c r="T77" s="47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7"/>
    </row>
    <row r="78" spans="1:35">
      <c r="A78" s="45"/>
      <c r="B78" s="46"/>
      <c r="C78" s="47"/>
      <c r="D78" s="47"/>
      <c r="E78" s="47"/>
      <c r="F78" s="47"/>
      <c r="G78" s="47"/>
      <c r="H78" s="48"/>
      <c r="I78" s="48"/>
      <c r="J78" s="48"/>
      <c r="K78" s="48"/>
      <c r="L78" s="47"/>
      <c r="M78" s="47"/>
      <c r="N78" s="47"/>
      <c r="O78" s="47"/>
      <c r="P78" s="48"/>
      <c r="Q78" s="47"/>
      <c r="R78" s="47"/>
      <c r="S78" s="47"/>
      <c r="T78" s="47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7"/>
    </row>
    <row r="79" spans="1:35">
      <c r="A79" s="45"/>
      <c r="B79" s="46"/>
      <c r="C79" s="47"/>
      <c r="D79" s="47"/>
      <c r="E79" s="47"/>
      <c r="F79" s="47"/>
      <c r="G79" s="47"/>
      <c r="H79" s="48"/>
      <c r="I79" s="48"/>
      <c r="J79" s="48"/>
      <c r="K79" s="48"/>
      <c r="L79" s="47"/>
      <c r="M79" s="47"/>
      <c r="N79" s="47"/>
      <c r="O79" s="47"/>
      <c r="P79" s="48"/>
      <c r="Q79" s="47"/>
      <c r="R79" s="47"/>
      <c r="S79" s="47"/>
      <c r="T79" s="47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7"/>
    </row>
    <row r="80" spans="1:35">
      <c r="A80" s="45"/>
      <c r="B80" s="46"/>
      <c r="C80" s="47"/>
      <c r="D80" s="47"/>
      <c r="E80" s="47"/>
      <c r="F80" s="47"/>
      <c r="G80" s="47"/>
      <c r="H80" s="48"/>
      <c r="I80" s="48"/>
      <c r="J80" s="48"/>
      <c r="K80" s="48"/>
      <c r="L80" s="47"/>
      <c r="M80" s="47"/>
      <c r="N80" s="47"/>
      <c r="O80" s="47"/>
      <c r="P80" s="48"/>
      <c r="Q80" s="47"/>
      <c r="R80" s="47"/>
      <c r="S80" s="47"/>
      <c r="T80" s="47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7"/>
    </row>
    <row r="81" spans="1:35">
      <c r="A81" s="45"/>
      <c r="B81" s="46"/>
      <c r="C81" s="47"/>
      <c r="D81" s="47"/>
      <c r="E81" s="47"/>
      <c r="F81" s="47"/>
      <c r="G81" s="47"/>
      <c r="H81" s="48"/>
      <c r="I81" s="48"/>
      <c r="J81" s="48"/>
      <c r="K81" s="48"/>
      <c r="L81" s="47"/>
      <c r="M81" s="47"/>
      <c r="N81" s="47"/>
      <c r="O81" s="47"/>
      <c r="P81" s="48"/>
      <c r="Q81" s="47"/>
      <c r="R81" s="47"/>
      <c r="S81" s="47"/>
      <c r="T81" s="47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7"/>
    </row>
    <row r="82" spans="1:35">
      <c r="A82" s="45"/>
      <c r="B82" s="46"/>
      <c r="C82" s="47"/>
      <c r="D82" s="47"/>
      <c r="E82" s="47"/>
      <c r="F82" s="47"/>
      <c r="G82" s="47"/>
      <c r="H82" s="48"/>
      <c r="I82" s="48"/>
      <c r="J82" s="48"/>
      <c r="K82" s="48"/>
      <c r="L82" s="47"/>
      <c r="M82" s="47"/>
      <c r="N82" s="47"/>
      <c r="O82" s="47"/>
      <c r="P82" s="48"/>
      <c r="Q82" s="47"/>
      <c r="R82" s="47"/>
      <c r="S82" s="47"/>
      <c r="T82" s="47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7"/>
    </row>
    <row r="83" spans="1:35">
      <c r="A83" s="45"/>
      <c r="B83" s="46"/>
      <c r="C83" s="47"/>
      <c r="D83" s="47"/>
      <c r="E83" s="47"/>
      <c r="F83" s="47"/>
      <c r="G83" s="47"/>
      <c r="H83" s="48"/>
      <c r="I83" s="48"/>
      <c r="J83" s="48"/>
      <c r="K83" s="48"/>
      <c r="L83" s="47"/>
      <c r="M83" s="47"/>
      <c r="N83" s="47"/>
      <c r="O83" s="47"/>
      <c r="P83" s="48"/>
      <c r="Q83" s="47"/>
      <c r="R83" s="47"/>
      <c r="S83" s="47"/>
      <c r="T83" s="47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7"/>
    </row>
    <row r="84" spans="1:35">
      <c r="A84" s="45"/>
      <c r="B84" s="46"/>
      <c r="C84" s="47"/>
      <c r="D84" s="47"/>
      <c r="E84" s="47"/>
      <c r="F84" s="47"/>
      <c r="G84" s="47"/>
      <c r="H84" s="48"/>
      <c r="I84" s="48"/>
      <c r="J84" s="48"/>
      <c r="K84" s="48"/>
      <c r="L84" s="47"/>
      <c r="M84" s="47"/>
      <c r="N84" s="47"/>
      <c r="O84" s="47"/>
      <c r="P84" s="48"/>
      <c r="Q84" s="47"/>
      <c r="R84" s="47"/>
      <c r="S84" s="47"/>
      <c r="T84" s="47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7"/>
    </row>
    <row r="85" spans="1:35">
      <c r="A85" s="45"/>
      <c r="B85" s="46"/>
      <c r="C85" s="47"/>
      <c r="D85" s="47"/>
      <c r="E85" s="47"/>
      <c r="F85" s="47"/>
      <c r="G85" s="47"/>
      <c r="H85" s="48"/>
      <c r="I85" s="48"/>
      <c r="J85" s="48"/>
      <c r="K85" s="48"/>
      <c r="L85" s="47"/>
      <c r="M85" s="47"/>
      <c r="N85" s="47"/>
      <c r="O85" s="47"/>
      <c r="P85" s="48"/>
      <c r="Q85" s="47"/>
      <c r="R85" s="47"/>
      <c r="S85" s="47"/>
      <c r="T85" s="47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7"/>
    </row>
    <row r="86" spans="1:35">
      <c r="A86" s="45"/>
      <c r="B86" s="46"/>
      <c r="C86" s="47"/>
      <c r="D86" s="47"/>
      <c r="E86" s="47"/>
      <c r="F86" s="47"/>
      <c r="G86" s="47"/>
      <c r="H86" s="48"/>
      <c r="I86" s="48"/>
      <c r="J86" s="48"/>
      <c r="K86" s="48"/>
      <c r="L86" s="47"/>
      <c r="M86" s="47"/>
      <c r="N86" s="47"/>
      <c r="O86" s="47"/>
      <c r="P86" s="48"/>
      <c r="Q86" s="47"/>
      <c r="R86" s="47"/>
      <c r="S86" s="47"/>
      <c r="T86" s="47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7"/>
    </row>
    <row r="91" spans="1:35" s="50" customFormat="1" ht="15.75" customHeight="1">
      <c r="B91" s="51" t="s">
        <v>2</v>
      </c>
      <c r="C91" s="51"/>
      <c r="D91" s="51"/>
      <c r="E91" s="52" t="s">
        <v>1</v>
      </c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4"/>
      <c r="T91" s="53"/>
      <c r="U91" s="53"/>
    </row>
    <row r="92" spans="1:35" s="50" customFormat="1" ht="15"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4"/>
      <c r="T92" s="53"/>
      <c r="U92" s="53"/>
    </row>
    <row r="93" spans="1:35" s="50" customFormat="1" ht="15"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4"/>
      <c r="T93" s="53"/>
      <c r="U93" s="53"/>
    </row>
    <row r="94" spans="1:35" s="50" customFormat="1" ht="15"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4"/>
      <c r="T94" s="53"/>
      <c r="U94" s="53"/>
    </row>
    <row r="95" spans="1:35" s="50" customFormat="1">
      <c r="B95" s="55" t="s">
        <v>0</v>
      </c>
      <c r="C95" s="55"/>
      <c r="D95" s="56"/>
      <c r="E95" s="56"/>
      <c r="F95" s="56"/>
      <c r="G95" s="56"/>
      <c r="H95" s="56"/>
      <c r="I95" s="56"/>
      <c r="J95" s="56"/>
      <c r="K95" s="56"/>
      <c r="L95" s="53"/>
      <c r="M95" s="53"/>
      <c r="N95" s="53"/>
      <c r="O95" s="53"/>
      <c r="P95" s="53"/>
      <c r="Q95" s="53"/>
      <c r="R95" s="53"/>
      <c r="S95" s="54"/>
      <c r="T95" s="53"/>
      <c r="U95" s="53"/>
    </row>
    <row r="96" spans="1:35" s="50" customFormat="1" ht="15"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4"/>
      <c r="T96" s="53"/>
      <c r="U96" s="53"/>
    </row>
    <row r="101" spans="28:28">
      <c r="AB101" s="57"/>
    </row>
  </sheetData>
  <mergeCells count="29">
    <mergeCell ref="A4:AI4"/>
    <mergeCell ref="A11:AI11"/>
    <mergeCell ref="AH15:AH16"/>
    <mergeCell ref="AA14:AH14"/>
    <mergeCell ref="K15:O15"/>
    <mergeCell ref="AG15:AG16"/>
    <mergeCell ref="A13:AH13"/>
    <mergeCell ref="A14:A16"/>
    <mergeCell ref="B14:B16"/>
    <mergeCell ref="C14:C16"/>
    <mergeCell ref="A6:AI6"/>
    <mergeCell ref="A7:AI7"/>
    <mergeCell ref="AI14:AI16"/>
    <mergeCell ref="H14:I15"/>
    <mergeCell ref="A9:AI9"/>
    <mergeCell ref="A12:AI12"/>
    <mergeCell ref="D14:D16"/>
    <mergeCell ref="E14:E16"/>
    <mergeCell ref="F14:G15"/>
    <mergeCell ref="K14:T14"/>
    <mergeCell ref="P15:T15"/>
    <mergeCell ref="J14:J16"/>
    <mergeCell ref="U15:V15"/>
    <mergeCell ref="U14:X14"/>
    <mergeCell ref="W15:X15"/>
    <mergeCell ref="Y14:Z15"/>
    <mergeCell ref="AA15:AB15"/>
    <mergeCell ref="AC15:AD15"/>
    <mergeCell ref="AE15:AF15"/>
  </mergeCells>
  <pageMargins left="0.70866141732283472" right="0.70866141732283472" top="0.74803149606299213" bottom="0.74803149606299213" header="0.31496062992125984" footer="0.31496062992125984"/>
  <pageSetup paperSize="8" scale="3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2018-02-27T09:53:45Z</dcterms:created>
  <dcterms:modified xsi:type="dcterms:W3CDTF">2018-04-20T15:43:32Z</dcterms:modified>
</cp:coreProperties>
</file>